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795" windowHeight="11760" activeTab="0"/>
  </bookViews>
  <sheets>
    <sheet name="page_1" sheetId="1" r:id="rId1"/>
    <sheet name="page_2" sheetId="2" r:id="rId2"/>
    <sheet name="page_3" sheetId="3" r:id="rId3"/>
    <sheet name="page_4" sheetId="4" r:id="rId4"/>
    <sheet name="page_5" sheetId="5" r:id="rId5"/>
    <sheet name="page_6" sheetId="6" r:id="rId6"/>
  </sheets>
  <externalReferences>
    <externalReference r:id="rId9"/>
  </externalReferences>
  <definedNames>
    <definedName name="_xlnm.Print_Area" localSheetId="0">'page_1'!$B$1:$I$39</definedName>
    <definedName name="_xlnm.Print_Area" localSheetId="1">'page_2'!$B$2:$H$44</definedName>
    <definedName name="_xlnm.Print_Area" localSheetId="2">'page_3'!$B$2:$F$27</definedName>
    <definedName name="_xlnm.Print_Area" localSheetId="3">'page_4'!$B$2:$F$31</definedName>
    <definedName name="_xlnm.Print_Area" localSheetId="4">'page_5'!$B$2:$S$100</definedName>
    <definedName name="_xlnm.Print_Area" localSheetId="5">'page_6'!$B$2:$N$96</definedName>
    <definedName name="_xlnm.Print_Titles" localSheetId="4">'page_5'!$17:$24</definedName>
    <definedName name="_xlnm.Print_Titles" localSheetId="5">'page_6'!$16:$20</definedName>
    <definedName name="Mio." localSheetId="0">'page_1'!$C$21</definedName>
    <definedName name="Stand_Akt_Datum">'[1]Daten'!$C$11</definedName>
    <definedName name="Stand_Akt_Quartal">'[1]Daten'!$C$10</definedName>
  </definedNames>
  <calcPr fullCalcOnLoad="1"/>
</workbook>
</file>

<file path=xl/sharedStrings.xml><?xml version="1.0" encoding="utf-8"?>
<sst xmlns="http://schemas.openxmlformats.org/spreadsheetml/2006/main" count="347" uniqueCount="118">
  <si>
    <t>Deutsche Hypothekenbank (Actien-Gesellschaft)</t>
  </si>
  <si>
    <t>Georgsplatz 8</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</si>
  <si>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</si>
  <si>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</si>
  <si>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</si>
  <si>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</si>
  <si>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</si>
  <si>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</si>
  <si>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</si>
  <si>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</si>
  <si>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</si>
  <si>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</si>
  <si>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</si>
  <si>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</si>
  <si>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</si>
  <si>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</si>
  <si>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</si>
  <si>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</si>
  <si>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</si>
  <si>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</si>
  <si>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</si>
  <si>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</si>
  <si>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</si>
  <si>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</si>
  <si>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</si>
  <si>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&lt;= 1 year</t>
  </si>
  <si>
    <t>&gt; 1 year und &lt;= 5 years</t>
  </si>
  <si>
    <t>davon</t>
  </si>
  <si>
    <t>&gt; 1 year und &lt;= 2 years</t>
  </si>
  <si>
    <t>&gt; 2 years und &lt;= 3 years</t>
  </si>
  <si>
    <t>&gt; 3 years und &lt;= 4 years</t>
  </si>
  <si>
    <t>&gt; 4 years und &lt;= 5 years</t>
  </si>
  <si>
    <t>&gt; 5 years und &lt;= 10 years</t>
  </si>
  <si>
    <t>&gt; 10 years</t>
  </si>
  <si>
    <t>Publication according to section 28 para. 2 no. 1 a  Pfandbrief Act and section 28 para. 4 no. 1 a  Pfandbrief Act</t>
  </si>
  <si>
    <t>Cover Assets</t>
  </si>
  <si>
    <t>€ mn.</t>
  </si>
  <si>
    <t>up to 300,000 Euros</t>
  </si>
  <si>
    <t>more than 300,000 Euros up to 5 mn. Euros</t>
  </si>
  <si>
    <t>more than 5 mn. Euros</t>
  </si>
  <si>
    <t>Total</t>
  </si>
  <si>
    <t>Publication according to section 28 para. 1 no. 4 Pfandbrief Act</t>
  </si>
  <si>
    <t>Further cover assets for Mortgage Pfandbriefe according to section 19 para. 1 nos. 2 and 3</t>
  </si>
  <si>
    <t>Further cover assets for Public Pfandbriefe according to section 20 para. 2 no. 2</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</si>
  <si>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</si>
  <si>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</si>
  <si>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</si>
  <si>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</si>
  <si>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</si>
  <si>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</si>
  <si>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</si>
  <si>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</si>
  <si>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</si>
  <si>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</si>
  <si>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</si>
  <si>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</si>
  <si>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</si>
  <si>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</si>
  <si>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</si>
  <si>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</si>
  <si>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</si>
  <si>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</si>
  <si>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</si>
  <si>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</si>
  <si>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</si>
  <si>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</si>
  <si>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</si>
  <si>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</si>
  <si>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</si>
  <si>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</si>
  <si>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</si>
  <si>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</si>
  <si>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</si>
  <si>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</si>
  <si>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</si>
  <si>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</si>
  <si>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</si>
  <si>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</si>
  <si>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</si>
  <si>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</si>
  <si>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</si>
  <si>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</si>
  <si>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</si>
  <si>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</si>
  <si>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</si>
  <si>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</si>
  <si>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</si>
  <si>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</si>
  <si>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</si>
  <si>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</si>
  <si>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</si>
  <si>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</si>
  <si>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</si>
  <si>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</si>
  <si>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</si>
  <si>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</si>
  <si>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</si>
  <si>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</si>
  <si>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</si>
  <si>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</si>
  <si>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</si>
  <si>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</si>
  <si>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</si>
  <si>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</si>
  <si>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</si>
  <si>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</si>
  <si>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</si>
  <si>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Cover Assets according to section 19 para. 1 no. 2</t>
  </si>
  <si>
    <t>Cover Assets according to section 19 para. 1 no. 3</t>
  </si>
  <si>
    <t>Figures under the vdp credit quality differentiation model</t>
  </si>
  <si>
    <t>Pfandbriefe outstanding and their cover | 31/12/2013</t>
  </si>
  <si>
    <t>Q4 2013</t>
  </si>
  <si>
    <t>Q4 2012</t>
  </si>
  <si>
    <t>Maturity structure of Pfandbriefe outstanding and their respective cover pools | 31/12/2013</t>
  </si>
  <si>
    <t>Mortgage loans used as cover for Mortgage Pfandbriefe according to their amount in tranches | 31/12/2013</t>
  </si>
  <si>
    <t>Further Cover Assets | 31/12/2013</t>
  </si>
  <si>
    <t>Q4</t>
  </si>
  <si>
    <t>31/12/2013</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</si>
</sst>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s>
  <fonts count="46">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2"/>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sz val="11"/>
      <color indexed="8"/>
      <name val="Calibri"/>
      <family val="2"/>
    </font>
    <font>
      <sz val="11"/>
      <color theme="1"/>
      <name val="Calibri"/>
      <family val="2"/>
    </font>
    <font>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s>
  <borders count="47">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right style="thin"/>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32" borderId="1" applyNumberFormat="0" applyAlignment="0" applyProtection="0"/>
    <xf numFmtId="0" fontId="4" fillId="32"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3"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1" fillId="10" borderId="0" applyNumberFormat="0" applyBorder="0" applyAlignment="0" applyProtection="0"/>
    <xf numFmtId="0" fontId="0" fillId="10" borderId="4" applyNumberFormat="0" applyFont="0" applyAlignment="0" applyProtection="0"/>
    <xf numFmtId="9" fontId="0" fillId="0" borderId="0" applyFont="0" applyFill="0" applyBorder="0" applyAlignment="0" applyProtection="0"/>
    <xf numFmtId="0" fontId="12" fillId="34" borderId="0" applyNumberFormat="0" applyBorder="0" applyAlignment="0" applyProtection="0"/>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7" borderId="9" applyNumberFormat="0" applyAlignment="0" applyProtection="0"/>
  </cellStyleXfs>
  <cellXfs count="202">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35"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35" borderId="10" xfId="0" applyFont="1" applyFill="1" applyBorder="1" applyAlignment="1">
      <alignment/>
    </xf>
    <xf numFmtId="208" fontId="31" fillId="36" borderId="10" xfId="0" applyNumberFormat="1" applyFont="1" applyFill="1" applyBorder="1" applyAlignment="1">
      <alignment horizontal="center" vertical="center"/>
    </xf>
    <xf numFmtId="208" fontId="31" fillId="35" borderId="10" xfId="0" applyNumberFormat="1" applyFont="1" applyFill="1" applyBorder="1" applyAlignment="1">
      <alignment horizontal="center" vertical="center"/>
    </xf>
    <xf numFmtId="208" fontId="31" fillId="36" borderId="11" xfId="0" applyNumberFormat="1" applyFont="1" applyFill="1" applyBorder="1" applyAlignment="1">
      <alignment horizontal="center" vertical="center"/>
    </xf>
    <xf numFmtId="208" fontId="31" fillId="35"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37"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36" borderId="0" xfId="0" applyNumberFormat="1" applyFont="1" applyFill="1" applyAlignment="1">
      <alignment horizontal="right" vertical="center" indent="1"/>
    </xf>
    <xf numFmtId="220" fontId="36" fillId="35" borderId="0" xfId="0" applyNumberFormat="1" applyFont="1" applyFill="1" applyAlignment="1">
      <alignment horizontal="right" vertical="center" indent="1"/>
    </xf>
    <xf numFmtId="220" fontId="36" fillId="36" borderId="13" xfId="0" applyNumberFormat="1" applyFont="1" applyFill="1" applyBorder="1" applyAlignment="1">
      <alignment horizontal="right" vertical="center" indent="1"/>
    </xf>
    <xf numFmtId="220" fontId="36" fillId="35"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36" borderId="0" xfId="0" applyNumberFormat="1" applyFont="1" applyFill="1" applyBorder="1" applyAlignment="1">
      <alignment horizontal="right" vertical="center" indent="1"/>
    </xf>
    <xf numFmtId="220" fontId="36" fillId="35"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36" borderId="15" xfId="0" applyNumberFormat="1" applyFont="1" applyFill="1" applyBorder="1" applyAlignment="1">
      <alignment horizontal="right" vertical="center" indent="1"/>
    </xf>
    <xf numFmtId="220" fontId="36" fillId="35" borderId="15" xfId="0" applyNumberFormat="1" applyFont="1" applyFill="1" applyBorder="1" applyAlignment="1">
      <alignment horizontal="right" vertical="center" indent="1"/>
    </xf>
    <xf numFmtId="220" fontId="36" fillId="36" borderId="16" xfId="0" applyNumberFormat="1" applyFont="1" applyFill="1" applyBorder="1" applyAlignment="1">
      <alignment horizontal="right" vertical="center" indent="1"/>
    </xf>
    <xf numFmtId="220" fontId="36" fillId="35" borderId="17" xfId="0" applyNumberFormat="1" applyFont="1" applyFill="1" applyBorder="1" applyAlignment="1">
      <alignment horizontal="right" vertical="center" indent="1"/>
    </xf>
    <xf numFmtId="208" fontId="36" fillId="35" borderId="10" xfId="0" applyNumberFormat="1" applyFont="1" applyFill="1" applyBorder="1" applyAlignment="1">
      <alignment horizontal="left" vertical="center" indent="1"/>
    </xf>
    <xf numFmtId="208" fontId="36" fillId="35" borderId="10" xfId="0" applyNumberFormat="1" applyFont="1" applyFill="1" applyBorder="1" applyAlignment="1">
      <alignment horizontal="right" vertical="center"/>
    </xf>
    <xf numFmtId="220" fontId="36" fillId="36" borderId="10" xfId="0" applyNumberFormat="1" applyFont="1" applyFill="1" applyBorder="1" applyAlignment="1">
      <alignment horizontal="right" vertical="center" indent="1"/>
    </xf>
    <xf numFmtId="220" fontId="36" fillId="35" borderId="10" xfId="0" applyNumberFormat="1" applyFont="1" applyFill="1" applyBorder="1" applyAlignment="1">
      <alignment horizontal="right" vertical="center" indent="1"/>
    </xf>
    <xf numFmtId="220" fontId="36" fillId="36" borderId="11" xfId="0" applyNumberFormat="1" applyFont="1" applyFill="1" applyBorder="1" applyAlignment="1">
      <alignment horizontal="right" vertical="center" indent="1"/>
    </xf>
    <xf numFmtId="220" fontId="36" fillId="35"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35"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0" fontId="21" fillId="0" borderId="0" xfId="0" applyFont="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37" borderId="0" xfId="0" applyNumberFormat="1" applyFont="1" applyFill="1" applyBorder="1" applyAlignment="1">
      <alignment horizontal="left" vertical="center"/>
    </xf>
    <xf numFmtId="208" fontId="38" fillId="37"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38" borderId="0" xfId="0" applyNumberFormat="1" applyFont="1" applyFill="1" applyAlignment="1">
      <alignment horizontal="center" vertical="center"/>
    </xf>
    <xf numFmtId="208" fontId="31" fillId="35" borderId="14" xfId="0" applyNumberFormat="1" applyFont="1" applyFill="1" applyBorder="1" applyAlignment="1">
      <alignment horizontal="center" vertical="center"/>
    </xf>
    <xf numFmtId="208" fontId="31" fillId="35" borderId="0" xfId="0" applyNumberFormat="1" applyFont="1" applyFill="1" applyAlignment="1">
      <alignment horizontal="center" vertical="center"/>
    </xf>
    <xf numFmtId="208" fontId="36" fillId="38" borderId="10" xfId="0" applyNumberFormat="1" applyFont="1" applyFill="1" applyBorder="1" applyAlignment="1">
      <alignment horizontal="center" vertical="center"/>
    </xf>
    <xf numFmtId="208" fontId="36" fillId="35" borderId="12" xfId="0" applyNumberFormat="1" applyFont="1" applyFill="1" applyBorder="1" applyAlignment="1">
      <alignment horizontal="center" vertical="center"/>
    </xf>
    <xf numFmtId="208" fontId="36" fillId="35" borderId="10" xfId="0" applyNumberFormat="1" applyFont="1" applyFill="1" applyBorder="1" applyAlignment="1">
      <alignment horizontal="center" vertical="center"/>
    </xf>
    <xf numFmtId="208" fontId="36" fillId="35" borderId="18" xfId="0" applyNumberFormat="1" applyFont="1" applyFill="1" applyBorder="1" applyAlignment="1">
      <alignment vertical="center"/>
    </xf>
    <xf numFmtId="220" fontId="36" fillId="38" borderId="10" xfId="0" applyNumberFormat="1" applyFont="1" applyFill="1" applyBorder="1" applyAlignment="1">
      <alignment horizontal="right" vertical="center" indent="2"/>
    </xf>
    <xf numFmtId="220" fontId="36" fillId="35" borderId="12" xfId="0" applyNumberFormat="1" applyFont="1" applyFill="1" applyBorder="1" applyAlignment="1">
      <alignment horizontal="right" vertical="center" indent="2"/>
    </xf>
    <xf numFmtId="220" fontId="36" fillId="35" borderId="10" xfId="0" applyNumberFormat="1" applyFont="1" applyFill="1" applyBorder="1" applyAlignment="1">
      <alignment horizontal="right" vertical="center" indent="2"/>
    </xf>
    <xf numFmtId="220" fontId="36" fillId="38" borderId="18" xfId="0" applyNumberFormat="1" applyFont="1" applyFill="1" applyBorder="1" applyAlignment="1">
      <alignment horizontal="right" vertical="center" indent="2"/>
    </xf>
    <xf numFmtId="220" fontId="36" fillId="35" borderId="19" xfId="0" applyNumberFormat="1" applyFont="1" applyFill="1" applyBorder="1" applyAlignment="1">
      <alignment horizontal="right" vertical="center" indent="2"/>
    </xf>
    <xf numFmtId="220" fontId="36" fillId="35" borderId="18" xfId="0" applyNumberFormat="1" applyFont="1" applyFill="1" applyBorder="1" applyAlignment="1">
      <alignment horizontal="right" vertical="center" indent="2"/>
    </xf>
    <xf numFmtId="208" fontId="36" fillId="35" borderId="15" xfId="0" applyNumberFormat="1" applyFont="1" applyFill="1" applyBorder="1" applyAlignment="1">
      <alignment vertical="center"/>
    </xf>
    <xf numFmtId="208" fontId="36" fillId="35" borderId="0" xfId="0" applyNumberFormat="1" applyFont="1" applyFill="1" applyBorder="1" applyAlignment="1">
      <alignment vertical="center"/>
    </xf>
    <xf numFmtId="208" fontId="36" fillId="35" borderId="10" xfId="0" applyNumberFormat="1" applyFont="1" applyFill="1" applyBorder="1" applyAlignment="1">
      <alignment vertical="center"/>
    </xf>
    <xf numFmtId="208" fontId="24" fillId="0" borderId="0" xfId="0" applyNumberFormat="1" applyFont="1" applyFill="1" applyAlignment="1">
      <alignment horizontal="left"/>
    </xf>
    <xf numFmtId="208" fontId="38" fillId="37" borderId="20" xfId="0" applyNumberFormat="1" applyFont="1" applyFill="1" applyBorder="1" applyAlignment="1">
      <alignment horizontal="center" vertical="center"/>
    </xf>
    <xf numFmtId="208" fontId="36" fillId="35" borderId="21" xfId="0" applyNumberFormat="1" applyFont="1" applyFill="1" applyBorder="1" applyAlignment="1">
      <alignment vertical="center"/>
    </xf>
    <xf numFmtId="208" fontId="36" fillId="38" borderId="22" xfId="0" applyNumberFormat="1" applyFont="1" applyFill="1" applyBorder="1" applyAlignment="1">
      <alignment horizontal="center" vertical="center"/>
    </xf>
    <xf numFmtId="208" fontId="36" fillId="35"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38" borderId="10" xfId="66" applyNumberFormat="1" applyFont="1" applyFill="1" applyBorder="1" applyAlignment="1">
      <alignment horizontal="right" vertical="center" indent="5"/>
    </xf>
    <xf numFmtId="220" fontId="36" fillId="0" borderId="10" xfId="66"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38" borderId="18" xfId="66" applyNumberFormat="1" applyFont="1" applyFill="1" applyBorder="1" applyAlignment="1">
      <alignment horizontal="right" vertical="center" indent="5"/>
    </xf>
    <xf numFmtId="220" fontId="36" fillId="0" borderId="18" xfId="66"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37" borderId="0" xfId="0" applyNumberFormat="1" applyFont="1" applyFill="1" applyBorder="1" applyAlignment="1">
      <alignment vertical="center"/>
    </xf>
    <xf numFmtId="208" fontId="35" fillId="37" borderId="0" xfId="0" applyNumberFormat="1" applyFont="1" applyFill="1" applyBorder="1" applyAlignment="1">
      <alignment vertical="center"/>
    </xf>
    <xf numFmtId="208" fontId="36" fillId="0" borderId="0" xfId="0" applyNumberFormat="1" applyFont="1" applyFill="1" applyBorder="1" applyAlignment="1">
      <alignment horizontal="center" vertical="center"/>
    </xf>
    <xf numFmtId="208" fontId="31" fillId="38" borderId="14" xfId="0" applyNumberFormat="1" applyFont="1" applyFill="1" applyBorder="1" applyAlignment="1">
      <alignment horizontal="center" vertical="center"/>
    </xf>
    <xf numFmtId="208" fontId="31" fillId="35" borderId="0" xfId="0" applyNumberFormat="1" applyFont="1" applyFill="1" applyBorder="1" applyAlignment="1">
      <alignment horizontal="center" vertical="center"/>
    </xf>
    <xf numFmtId="208" fontId="36" fillId="0" borderId="0" xfId="0" applyNumberFormat="1" applyFont="1" applyFill="1" applyBorder="1" applyAlignment="1">
      <alignment vertical="center"/>
    </xf>
    <xf numFmtId="208" fontId="36" fillId="38" borderId="14" xfId="0" applyNumberFormat="1" applyFont="1" applyFill="1" applyBorder="1" applyAlignment="1">
      <alignment horizontal="center" vertical="center"/>
    </xf>
    <xf numFmtId="208" fontId="36" fillId="35" borderId="0" xfId="0" applyNumberFormat="1" applyFont="1" applyFill="1" applyBorder="1" applyAlignment="1">
      <alignment horizontal="center" vertical="center"/>
    </xf>
    <xf numFmtId="208" fontId="31" fillId="0" borderId="10" xfId="0" applyNumberFormat="1" applyFont="1" applyFill="1" applyBorder="1" applyAlignment="1">
      <alignment vertical="center"/>
    </xf>
    <xf numFmtId="220" fontId="36" fillId="38" borderId="12" xfId="0" applyNumberFormat="1" applyFont="1" applyFill="1" applyBorder="1" applyAlignment="1">
      <alignment vertical="center"/>
    </xf>
    <xf numFmtId="220" fontId="36" fillId="35" borderId="10" xfId="0" applyNumberFormat="1" applyFont="1" applyFill="1" applyBorder="1" applyAlignment="1">
      <alignment vertical="center"/>
    </xf>
    <xf numFmtId="208" fontId="36" fillId="0" borderId="0" xfId="0" applyNumberFormat="1" applyFont="1" applyFill="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208" fontId="38" fillId="37" borderId="0" xfId="0" applyNumberFormat="1" applyFont="1" applyFill="1" applyBorder="1" applyAlignment="1">
      <alignment vertical="top"/>
    </xf>
    <xf numFmtId="208" fontId="35" fillId="37" borderId="0" xfId="0" applyNumberFormat="1" applyFont="1" applyFill="1" applyBorder="1" applyAlignment="1">
      <alignment/>
    </xf>
    <xf numFmtId="208" fontId="31" fillId="39" borderId="23" xfId="0" applyNumberFormat="1" applyFont="1" applyFill="1" applyBorder="1" applyAlignment="1">
      <alignment vertical="center"/>
    </xf>
    <xf numFmtId="208" fontId="36" fillId="39" borderId="24" xfId="0" applyNumberFormat="1" applyFont="1" applyFill="1" applyBorder="1" applyAlignment="1">
      <alignment horizontal="left" vertical="center"/>
    </xf>
    <xf numFmtId="208" fontId="36"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xf>
    <xf numFmtId="208" fontId="35" fillId="39" borderId="25" xfId="0" applyNumberFormat="1" applyFont="1" applyFill="1" applyBorder="1" applyAlignment="1">
      <alignment horizontal="center"/>
    </xf>
    <xf numFmtId="208" fontId="36" fillId="39" borderId="26" xfId="0" applyNumberFormat="1" applyFont="1" applyFill="1" applyBorder="1" applyAlignment="1">
      <alignment vertical="center"/>
    </xf>
    <xf numFmtId="208" fontId="31" fillId="39" borderId="27" xfId="0" applyNumberFormat="1" applyFont="1" applyFill="1" applyBorder="1" applyAlignment="1">
      <alignment vertical="center"/>
    </xf>
    <xf numFmtId="208" fontId="36" fillId="39" borderId="27" xfId="0" applyNumberFormat="1" applyFont="1" applyFill="1" applyBorder="1" applyAlignment="1">
      <alignment vertical="center"/>
    </xf>
    <xf numFmtId="208" fontId="35" fillId="39" borderId="27" xfId="0" applyNumberFormat="1" applyFont="1" applyFill="1" applyBorder="1" applyAlignment="1">
      <alignment vertical="center"/>
    </xf>
    <xf numFmtId="208" fontId="35" fillId="39" borderId="27" xfId="0" applyNumberFormat="1" applyFont="1" applyFill="1" applyBorder="1" applyAlignment="1">
      <alignment/>
    </xf>
    <xf numFmtId="208" fontId="35" fillId="39" borderId="28" xfId="0" applyNumberFormat="1" applyFont="1" applyFill="1" applyBorder="1" applyAlignment="1">
      <alignment/>
    </xf>
    <xf numFmtId="208" fontId="36" fillId="39" borderId="29" xfId="0" applyNumberFormat="1" applyFont="1" applyFill="1" applyBorder="1" applyAlignment="1">
      <alignment vertical="center"/>
    </xf>
    <xf numFmtId="208" fontId="31" fillId="40" borderId="24" xfId="0" applyNumberFormat="1" applyFont="1" applyFill="1" applyBorder="1" applyAlignment="1">
      <alignment vertical="center"/>
    </xf>
    <xf numFmtId="208" fontId="36" fillId="40" borderId="30" xfId="0" applyNumberFormat="1" applyFont="1" applyFill="1" applyBorder="1" applyAlignment="1">
      <alignment vertical="center"/>
    </xf>
    <xf numFmtId="208" fontId="36" fillId="40" borderId="31" xfId="0" applyNumberFormat="1" applyFont="1" applyFill="1" applyBorder="1" applyAlignment="1">
      <alignment vertical="center"/>
    </xf>
    <xf numFmtId="208" fontId="31" fillId="40" borderId="0" xfId="0" applyNumberFormat="1" applyFont="1" applyFill="1" applyBorder="1" applyAlignment="1">
      <alignment vertical="center"/>
    </xf>
    <xf numFmtId="208" fontId="36" fillId="40" borderId="30" xfId="0" applyNumberFormat="1" applyFont="1" applyFill="1" applyBorder="1" applyAlignment="1">
      <alignment/>
    </xf>
    <xf numFmtId="208" fontId="36" fillId="40" borderId="31" xfId="0" applyNumberFormat="1" applyFont="1" applyFill="1" applyBorder="1" applyAlignment="1">
      <alignment/>
    </xf>
    <xf numFmtId="208" fontId="36" fillId="39" borderId="32" xfId="0" applyNumberFormat="1" applyFont="1" applyFill="1" applyBorder="1" applyAlignment="1">
      <alignment vertical="top" wrapText="1"/>
    </xf>
    <xf numFmtId="208" fontId="36" fillId="40" borderId="33" xfId="0" applyNumberFormat="1" applyFont="1" applyFill="1" applyBorder="1" applyAlignment="1">
      <alignment vertical="top" wrapText="1"/>
    </xf>
    <xf numFmtId="208" fontId="31" fillId="38" borderId="34" xfId="0" applyNumberFormat="1" applyFont="1" applyFill="1" applyBorder="1" applyAlignment="1">
      <alignment horizontal="center" vertical="top" wrapText="1"/>
    </xf>
    <xf numFmtId="208" fontId="36" fillId="40" borderId="32" xfId="0" applyNumberFormat="1" applyFont="1" applyFill="1" applyBorder="1" applyAlignment="1">
      <alignment vertical="top" wrapText="1"/>
    </xf>
    <xf numFmtId="208" fontId="36" fillId="35" borderId="35" xfId="0" applyNumberFormat="1" applyFont="1" applyFill="1" applyBorder="1" applyAlignment="1">
      <alignment/>
    </xf>
    <xf numFmtId="208" fontId="31" fillId="35" borderId="35" xfId="0" applyNumberFormat="1" applyFont="1" applyFill="1" applyBorder="1" applyAlignment="1">
      <alignment horizontal="center" vertical="center"/>
    </xf>
    <xf numFmtId="208" fontId="36" fillId="35" borderId="36" xfId="0" applyNumberFormat="1" applyFont="1" applyFill="1" applyBorder="1" applyAlignment="1">
      <alignment horizontal="center"/>
    </xf>
    <xf numFmtId="208" fontId="0" fillId="35" borderId="13" xfId="0" applyNumberFormat="1" applyFont="1" applyFill="1" applyBorder="1" applyAlignment="1">
      <alignment/>
    </xf>
    <xf numFmtId="208" fontId="0" fillId="35" borderId="0" xfId="0" applyNumberFormat="1" applyFont="1" applyFill="1" applyBorder="1" applyAlignment="1">
      <alignment/>
    </xf>
    <xf numFmtId="208" fontId="31" fillId="38" borderId="10" xfId="0" applyNumberFormat="1" applyFont="1" applyFill="1" applyBorder="1" applyAlignment="1">
      <alignment/>
    </xf>
    <xf numFmtId="225" fontId="36" fillId="38" borderId="10" xfId="0" applyNumberFormat="1" applyFont="1" applyFill="1" applyBorder="1" applyAlignment="1">
      <alignment horizontal="left"/>
    </xf>
    <xf numFmtId="220" fontId="36" fillId="38" borderId="37" xfId="0" applyNumberFormat="1" applyFont="1" applyFill="1" applyBorder="1" applyAlignment="1">
      <alignment/>
    </xf>
    <xf numFmtId="208" fontId="36" fillId="35" borderId="18" xfId="0" applyNumberFormat="1" applyFont="1" applyFill="1" applyBorder="1" applyAlignment="1">
      <alignment/>
    </xf>
    <xf numFmtId="225" fontId="36" fillId="35" borderId="18" xfId="0" applyNumberFormat="1" applyFont="1" applyFill="1" applyBorder="1" applyAlignment="1">
      <alignment horizontal="left"/>
    </xf>
    <xf numFmtId="220" fontId="36" fillId="35" borderId="38" xfId="0" applyNumberFormat="1" applyFont="1" applyFill="1" applyBorder="1" applyAlignment="1">
      <alignment/>
    </xf>
    <xf numFmtId="208" fontId="31" fillId="38" borderId="18" xfId="0" applyNumberFormat="1" applyFont="1" applyFill="1" applyBorder="1" applyAlignment="1">
      <alignment/>
    </xf>
    <xf numFmtId="220" fontId="36" fillId="38"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37" borderId="39" xfId="0" applyNumberFormat="1" applyFont="1" applyFill="1" applyBorder="1" applyAlignment="1">
      <alignment vertical="center"/>
    </xf>
    <xf numFmtId="208" fontId="31" fillId="40" borderId="23" xfId="0" applyNumberFormat="1" applyFont="1" applyFill="1" applyBorder="1" applyAlignment="1">
      <alignment/>
    </xf>
    <xf numFmtId="208" fontId="36" fillId="40" borderId="40" xfId="0" applyNumberFormat="1" applyFont="1" applyFill="1" applyBorder="1" applyAlignment="1">
      <alignment/>
    </xf>
    <xf numFmtId="208" fontId="36" fillId="40"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40" borderId="42" xfId="0" applyNumberFormat="1" applyFont="1" applyFill="1" applyBorder="1" applyAlignment="1">
      <alignment vertical="top" wrapText="1"/>
    </xf>
    <xf numFmtId="208" fontId="31" fillId="38"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6" fillId="35" borderId="38" xfId="0" applyNumberFormat="1" applyFont="1" applyFill="1" applyBorder="1" applyAlignment="1">
      <alignment horizontal="center" vertical="center"/>
    </xf>
    <xf numFmtId="208" fontId="0" fillId="35" borderId="0" xfId="0" applyNumberFormat="1" applyFont="1" applyFill="1" applyBorder="1" applyAlignment="1">
      <alignment vertical="center"/>
    </xf>
    <xf numFmtId="208" fontId="36" fillId="35" borderId="19" xfId="0" applyNumberFormat="1" applyFont="1" applyFill="1" applyBorder="1" applyAlignment="1">
      <alignment horizontal="center" vertical="center"/>
    </xf>
    <xf numFmtId="208" fontId="31" fillId="38" borderId="18" xfId="0" applyNumberFormat="1" applyFont="1" applyFill="1" applyBorder="1" applyAlignment="1">
      <alignment vertical="center"/>
    </xf>
    <xf numFmtId="220" fontId="36" fillId="38" borderId="38" xfId="0" applyNumberFormat="1" applyFont="1" applyFill="1" applyBorder="1" applyAlignment="1">
      <alignment vertical="center"/>
    </xf>
    <xf numFmtId="220" fontId="36" fillId="35" borderId="38" xfId="0" applyNumberFormat="1" applyFont="1" applyFill="1" applyBorder="1" applyAlignment="1">
      <alignment vertical="center"/>
    </xf>
    <xf numFmtId="220" fontId="31" fillId="38" borderId="18" xfId="66" applyNumberFormat="1" applyFont="1" applyFill="1" applyBorder="1" applyAlignment="1">
      <alignment horizontal="right" vertical="center" indent="5"/>
    </xf>
    <xf numFmtId="220" fontId="31" fillId="0" borderId="18" xfId="66" applyNumberFormat="1" applyFont="1" applyFill="1" applyBorder="1" applyAlignment="1">
      <alignment horizontal="right" vertical="center" indent="5"/>
    </xf>
    <xf numFmtId="208" fontId="31" fillId="0" borderId="0" xfId="0" applyNumberFormat="1" applyFont="1" applyFill="1" applyBorder="1" applyAlignment="1">
      <alignment vertical="center"/>
    </xf>
    <xf numFmtId="220" fontId="36" fillId="35" borderId="0" xfId="0" applyNumberFormat="1" applyFont="1" applyFill="1" applyBorder="1" applyAlignment="1">
      <alignment vertical="center"/>
    </xf>
    <xf numFmtId="220" fontId="36" fillId="38" borderId="14" xfId="0" applyNumberFormat="1" applyFont="1" applyFill="1" applyBorder="1" applyAlignment="1">
      <alignment vertical="center"/>
    </xf>
    <xf numFmtId="208" fontId="31" fillId="35" borderId="19" xfId="0" applyNumberFormat="1" applyFont="1" applyFill="1" applyBorder="1" applyAlignment="1">
      <alignment horizontal="center" vertical="center"/>
    </xf>
    <xf numFmtId="225" fontId="36" fillId="38" borderId="19" xfId="0" applyNumberFormat="1" applyFont="1" applyFill="1" applyBorder="1" applyAlignment="1">
      <alignment horizontal="center" vertical="center"/>
    </xf>
    <xf numFmtId="225" fontId="36" fillId="35" borderId="19" xfId="0" applyNumberFormat="1" applyFont="1" applyFill="1" applyBorder="1" applyAlignment="1">
      <alignment horizontal="center" vertical="center"/>
    </xf>
    <xf numFmtId="208" fontId="36" fillId="0" borderId="10" xfId="0" applyNumberFormat="1" applyFont="1" applyBorder="1" applyAlignment="1">
      <alignment horizontal="left" vertical="center" indent="1"/>
    </xf>
    <xf numFmtId="208" fontId="31" fillId="35" borderId="0" xfId="0" applyNumberFormat="1" applyFont="1" applyFill="1" applyBorder="1" applyAlignment="1">
      <alignment horizontal="left" vertical="center" wrapText="1"/>
    </xf>
    <xf numFmtId="208" fontId="31" fillId="35" borderId="10" xfId="0" applyNumberFormat="1" applyFont="1" applyFill="1" applyBorder="1" applyAlignment="1">
      <alignment horizontal="left" vertical="center" wrapText="1"/>
    </xf>
    <xf numFmtId="208" fontId="33" fillId="37" borderId="0"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34" fillId="37" borderId="0" xfId="0" applyFont="1" applyFill="1" applyBorder="1" applyAlignment="1">
      <alignment horizontal="center" vertical="center"/>
    </xf>
    <xf numFmtId="208" fontId="36" fillId="35" borderId="18" xfId="0" applyNumberFormat="1" applyFont="1" applyFill="1" applyBorder="1" applyAlignment="1">
      <alignment vertical="center"/>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08" fontId="38" fillId="37" borderId="44" xfId="0" applyNumberFormat="1" applyFont="1" applyFill="1" applyBorder="1" applyAlignment="1">
      <alignment horizontal="center" vertical="center"/>
    </xf>
    <xf numFmtId="208" fontId="38" fillId="37" borderId="45" xfId="0" applyNumberFormat="1" applyFont="1" applyFill="1" applyBorder="1" applyAlignment="1">
      <alignment horizontal="center" vertical="center"/>
    </xf>
    <xf numFmtId="208" fontId="38" fillId="37" borderId="0" xfId="0" applyNumberFormat="1" applyFont="1" applyFill="1" applyBorder="1" applyAlignment="1">
      <alignment horizontal="center" vertical="center"/>
    </xf>
    <xf numFmtId="208" fontId="33" fillId="37" borderId="0" xfId="0" applyNumberFormat="1" applyFont="1" applyFill="1" applyBorder="1" applyAlignment="1">
      <alignment horizontal="left" vertical="center"/>
    </xf>
    <xf numFmtId="208" fontId="33" fillId="37" borderId="45" xfId="0" applyNumberFormat="1" applyFont="1" applyFill="1" applyBorder="1" applyAlignment="1">
      <alignment horizontal="left" vertical="center"/>
    </xf>
    <xf numFmtId="208" fontId="31" fillId="35" borderId="0" xfId="0" applyNumberFormat="1" applyFont="1" applyFill="1" applyAlignment="1">
      <alignment vertical="center"/>
    </xf>
    <xf numFmtId="208" fontId="31" fillId="35" borderId="10" xfId="0" applyNumberFormat="1" applyFont="1" applyFill="1" applyBorder="1" applyAlignment="1">
      <alignment vertical="center"/>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31" fillId="38" borderId="46" xfId="0" applyNumberFormat="1" applyFont="1" applyFill="1" applyBorder="1" applyAlignment="1">
      <alignment horizontal="center" vertical="top" wrapText="1"/>
    </xf>
    <xf numFmtId="208" fontId="31" fillId="38" borderId="29" xfId="0" applyNumberFormat="1" applyFont="1" applyFill="1" applyBorder="1" applyAlignment="1">
      <alignment horizontal="center" vertical="top" wrapText="1"/>
    </xf>
    <xf numFmtId="208" fontId="31" fillId="38" borderId="32" xfId="0" applyNumberFormat="1" applyFont="1" applyFill="1" applyBorder="1" applyAlignment="1">
      <alignment horizontal="center" vertical="top" wrapText="1"/>
    </xf>
  </cellXfs>
  <cellStyles count="68">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Schlecht" xfId="70"/>
    <cellStyle name="test"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135095\AppData\Local\Temp\notes1A8249\PfandbG_201312_20140110_80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IKS"/>
      <sheetName val="vdp_hyp"/>
      <sheetName val="vdp_ko"/>
      <sheetName val="Seite_1_en"/>
      <sheetName val="Seite_2_en"/>
      <sheetName val="Seite_3_en"/>
      <sheetName val="Seite_4_en"/>
      <sheetName val="Seite_5_en"/>
      <sheetName val="Seite_6_en"/>
      <sheetName val="KRR_DS_Hyp"/>
      <sheetName val="KRR_DS_KO"/>
    </sheetNames>
    <sheetDataSet>
      <sheetData sheetId="0">
        <row r="10">
          <cell r="C10">
            <v>4</v>
          </cell>
        </row>
        <row r="11">
          <cell r="C11">
            <v>41639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J66"/>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6" t="s">
        <v>1</v>
      </c>
      <c r="H3" s="6"/>
      <c r="I3" s="6"/>
    </row>
    <row r="4" spans="2:10" ht="15" customHeight="1">
      <c r="B4" s="4"/>
      <c r="C4" s="4"/>
      <c r="D4" s="4"/>
      <c r="E4" s="4"/>
      <c r="G4" s="6" t="s">
        <v>2</v>
      </c>
      <c r="H4" s="6"/>
      <c r="I4" s="6"/>
      <c r="J4" s="7"/>
    </row>
    <row r="5" spans="2:10" ht="15" customHeight="1">
      <c r="B5" s="4"/>
      <c r="C5" s="4"/>
      <c r="D5" s="4"/>
      <c r="E5" s="4"/>
      <c r="G5" s="6" t="s">
        <v>3</v>
      </c>
      <c r="H5" s="6"/>
      <c r="I5" s="6"/>
      <c r="J5" s="7"/>
    </row>
    <row r="6" spans="2:10" ht="15" customHeight="1">
      <c r="B6" s="4"/>
      <c r="C6" s="4"/>
      <c r="D6" s="4"/>
      <c r="E6" s="4"/>
      <c r="G6" s="6" t="s">
        <v>4</v>
      </c>
      <c r="H6" s="6"/>
      <c r="I6" s="6"/>
      <c r="J6" s="7"/>
    </row>
    <row r="7" spans="2:9" ht="15" customHeight="1">
      <c r="B7" s="4"/>
      <c r="C7" s="4"/>
      <c r="D7" s="4"/>
      <c r="E7" s="4"/>
      <c r="G7" s="6" t="s">
        <v>5</v>
      </c>
      <c r="H7" s="6"/>
      <c r="I7" s="6"/>
    </row>
    <row r="8" spans="1:10" s="9" customFormat="1" ht="13.5" customHeight="1">
      <c r="A8" s="8"/>
      <c r="B8" s="4"/>
      <c r="C8" s="4"/>
      <c r="D8" s="4"/>
      <c r="E8" s="4"/>
      <c r="G8" s="6" t="s">
        <v>6</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7</v>
      </c>
      <c r="C14" s="4"/>
      <c r="D14" s="4"/>
      <c r="E14" s="4"/>
      <c r="F14" s="4"/>
      <c r="G14" s="4"/>
      <c r="H14" s="4"/>
      <c r="I14" s="4"/>
      <c r="J14" s="4"/>
    </row>
    <row r="15" spans="1:10" s="9" customFormat="1" ht="15" customHeight="1">
      <c r="A15" s="8"/>
      <c r="B15" s="14" t="s">
        <v>110</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181" t="s">
        <v>8</v>
      </c>
      <c r="C18" s="16"/>
      <c r="D18" s="183" t="s">
        <v>9</v>
      </c>
      <c r="E18" s="184"/>
      <c r="F18" s="183" t="s">
        <v>10</v>
      </c>
      <c r="G18" s="185"/>
      <c r="H18" s="183" t="s">
        <v>11</v>
      </c>
      <c r="I18" s="184"/>
      <c r="J18" s="17"/>
    </row>
    <row r="19" spans="1:10" s="9" customFormat="1" ht="6" customHeight="1">
      <c r="A19" s="8"/>
      <c r="B19" s="181"/>
      <c r="J19" s="4"/>
    </row>
    <row r="20" spans="1:10" s="9" customFormat="1" ht="15" customHeight="1">
      <c r="A20" s="15">
        <v>0</v>
      </c>
      <c r="B20" s="182"/>
      <c r="C20" s="19"/>
      <c r="D20" s="20" t="s">
        <v>111</v>
      </c>
      <c r="E20" s="21" t="s">
        <v>112</v>
      </c>
      <c r="F20" s="22" t="s">
        <v>111</v>
      </c>
      <c r="G20" s="23" t="s">
        <v>112</v>
      </c>
      <c r="H20" s="20" t="s">
        <v>111</v>
      </c>
      <c r="I20" s="21" t="s">
        <v>112</v>
      </c>
      <c r="J20" s="4"/>
    </row>
    <row r="21" spans="1:10" s="32" customFormat="1" ht="15" customHeight="1">
      <c r="A21" s="24">
        <v>0</v>
      </c>
      <c r="B21" s="25" t="s">
        <v>12</v>
      </c>
      <c r="C21" s="26" t="s">
        <v>13</v>
      </c>
      <c r="D21" s="27">
        <v>8647.8</v>
      </c>
      <c r="E21" s="28">
        <v>8157.2</v>
      </c>
      <c r="F21" s="29">
        <v>9036.5</v>
      </c>
      <c r="G21" s="30">
        <v>8802.2</v>
      </c>
      <c r="H21" s="27">
        <v>8734.4</v>
      </c>
      <c r="I21" s="28">
        <v>8196.8</v>
      </c>
      <c r="J21" s="31"/>
    </row>
    <row r="22" spans="1:10" s="32" customFormat="1" ht="15" customHeight="1">
      <c r="A22" s="24">
        <v>0</v>
      </c>
      <c r="B22" s="33" t="s">
        <v>14</v>
      </c>
      <c r="C22" s="26" t="s">
        <v>13</v>
      </c>
      <c r="D22" s="34">
        <v>0</v>
      </c>
      <c r="E22" s="35">
        <v>0</v>
      </c>
      <c r="F22" s="29">
        <v>24.8</v>
      </c>
      <c r="G22" s="30">
        <v>55.1</v>
      </c>
      <c r="H22" s="34">
        <v>-28.2</v>
      </c>
      <c r="I22" s="35">
        <v>-1.5</v>
      </c>
      <c r="J22" s="31"/>
    </row>
    <row r="23" spans="1:10" s="32" customFormat="1" ht="15" customHeight="1">
      <c r="A23" s="24">
        <v>0</v>
      </c>
      <c r="B23" s="36" t="s">
        <v>15</v>
      </c>
      <c r="C23" s="37" t="s">
        <v>13</v>
      </c>
      <c r="D23" s="38">
        <v>9366.2</v>
      </c>
      <c r="E23" s="39">
        <v>9747.2</v>
      </c>
      <c r="F23" s="40">
        <v>10152.5</v>
      </c>
      <c r="G23" s="41">
        <v>10660.5</v>
      </c>
      <c r="H23" s="38">
        <v>9728.9</v>
      </c>
      <c r="I23" s="39">
        <v>9965.7</v>
      </c>
      <c r="J23" s="31"/>
    </row>
    <row r="24" spans="1:10" s="32" customFormat="1" ht="15" customHeight="1">
      <c r="A24" s="24">
        <v>0</v>
      </c>
      <c r="B24" s="42" t="s">
        <v>14</v>
      </c>
      <c r="C24" s="43" t="s">
        <v>13</v>
      </c>
      <c r="D24" s="44">
        <v>0</v>
      </c>
      <c r="E24" s="45">
        <v>0</v>
      </c>
      <c r="F24" s="46">
        <v>25.3</v>
      </c>
      <c r="G24" s="47">
        <v>15</v>
      </c>
      <c r="H24" s="44">
        <v>69.5</v>
      </c>
      <c r="I24" s="45">
        <v>63.2</v>
      </c>
      <c r="J24" s="31"/>
    </row>
    <row r="25" spans="1:10" s="32" customFormat="1" ht="15" customHeight="1">
      <c r="A25" s="24">
        <v>0</v>
      </c>
      <c r="B25" s="48" t="s">
        <v>16</v>
      </c>
      <c r="C25" s="49" t="s">
        <v>13</v>
      </c>
      <c r="D25" s="27">
        <v>718.4000000000015</v>
      </c>
      <c r="E25" s="28">
        <v>1590.000000000001</v>
      </c>
      <c r="F25" s="29">
        <v>1116</v>
      </c>
      <c r="G25" s="30">
        <v>1858.2999999999993</v>
      </c>
      <c r="H25" s="27">
        <v>994.5</v>
      </c>
      <c r="I25" s="28">
        <v>1768.9000000000015</v>
      </c>
      <c r="J25" s="31"/>
    </row>
    <row r="26" spans="1:10" s="32" customFormat="1" ht="15" customHeight="1">
      <c r="A26" s="24">
        <v>0</v>
      </c>
      <c r="B26" s="180" t="s">
        <v>17</v>
      </c>
      <c r="C26" s="180"/>
      <c r="D26" s="44">
        <v>8.307315155299632</v>
      </c>
      <c r="E26" s="45">
        <v>19.491982543029483</v>
      </c>
      <c r="F26" s="46">
        <v>12.34991423670669</v>
      </c>
      <c r="G26" s="47">
        <v>21.111767512667278</v>
      </c>
      <c r="H26" s="44">
        <v>11.38601392196373</v>
      </c>
      <c r="I26" s="45">
        <v>21.580372828420867</v>
      </c>
      <c r="J26" s="31"/>
    </row>
    <row r="27" spans="1:10" s="9" customFormat="1" ht="12" customHeight="1">
      <c r="A27" s="8"/>
      <c r="B27" s="50" t="s">
        <v>18</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181" t="s">
        <v>8</v>
      </c>
      <c r="C29" s="16"/>
      <c r="D29" s="183" t="s">
        <v>9</v>
      </c>
      <c r="E29" s="184"/>
      <c r="F29" s="183" t="s">
        <v>10</v>
      </c>
      <c r="G29" s="185"/>
      <c r="H29" s="183" t="s">
        <v>11</v>
      </c>
      <c r="I29" s="184"/>
      <c r="J29" s="17"/>
    </row>
    <row r="30" spans="1:10" s="9" customFormat="1" ht="6" customHeight="1">
      <c r="A30" s="8"/>
      <c r="B30" s="181"/>
      <c r="J30" s="4"/>
    </row>
    <row r="31" spans="1:10" ht="15" customHeight="1">
      <c r="A31" s="15">
        <v>1</v>
      </c>
      <c r="B31" s="182"/>
      <c r="C31" s="19"/>
      <c r="D31" s="20" t="s">
        <v>111</v>
      </c>
      <c r="E31" s="21" t="s">
        <v>112</v>
      </c>
      <c r="F31" s="22" t="s">
        <v>111</v>
      </c>
      <c r="G31" s="23" t="s">
        <v>112</v>
      </c>
      <c r="H31" s="20" t="s">
        <v>111</v>
      </c>
      <c r="I31" s="21" t="s">
        <v>112</v>
      </c>
      <c r="J31" s="4"/>
    </row>
    <row r="32" spans="1:10" ht="15" customHeight="1">
      <c r="A32" s="15">
        <v>1</v>
      </c>
      <c r="B32" s="25" t="s">
        <v>19</v>
      </c>
      <c r="C32" s="37" t="s">
        <v>13</v>
      </c>
      <c r="D32" s="27">
        <v>10812.6</v>
      </c>
      <c r="E32" s="28">
        <v>11994.8</v>
      </c>
      <c r="F32" s="29">
        <v>12302.1</v>
      </c>
      <c r="G32" s="30">
        <v>14104.1</v>
      </c>
      <c r="H32" s="27">
        <v>11697.9</v>
      </c>
      <c r="I32" s="28">
        <v>15264.6</v>
      </c>
      <c r="J32" s="4"/>
    </row>
    <row r="33" spans="1:10" s="9" customFormat="1" ht="15" customHeight="1">
      <c r="A33" s="15">
        <v>1</v>
      </c>
      <c r="B33" s="33" t="s">
        <v>14</v>
      </c>
      <c r="C33" s="43" t="s">
        <v>13</v>
      </c>
      <c r="D33" s="34">
        <v>0</v>
      </c>
      <c r="E33" s="35">
        <v>0</v>
      </c>
      <c r="F33" s="29">
        <v>5.3</v>
      </c>
      <c r="G33" s="30">
        <v>11.3</v>
      </c>
      <c r="H33" s="34">
        <v>-2.9</v>
      </c>
      <c r="I33" s="35">
        <v>-3.2</v>
      </c>
      <c r="J33" s="4"/>
    </row>
    <row r="34" spans="1:10" s="9" customFormat="1" ht="15" customHeight="1">
      <c r="A34" s="15">
        <v>1</v>
      </c>
      <c r="B34" s="36" t="s">
        <v>15</v>
      </c>
      <c r="C34" s="37" t="s">
        <v>13</v>
      </c>
      <c r="D34" s="38">
        <v>11487</v>
      </c>
      <c r="E34" s="39">
        <v>12586.8</v>
      </c>
      <c r="F34" s="40">
        <v>13097.3</v>
      </c>
      <c r="G34" s="41">
        <v>14951.9</v>
      </c>
      <c r="H34" s="38">
        <v>12306.9</v>
      </c>
      <c r="I34" s="39">
        <v>16195.4</v>
      </c>
      <c r="J34" s="4"/>
    </row>
    <row r="35" spans="1:10" s="9" customFormat="1" ht="15" customHeight="1">
      <c r="A35" s="15">
        <v>1</v>
      </c>
      <c r="B35" s="42" t="s">
        <v>14</v>
      </c>
      <c r="C35" s="43" t="s">
        <v>13</v>
      </c>
      <c r="D35" s="44">
        <v>0</v>
      </c>
      <c r="E35" s="45">
        <v>0</v>
      </c>
      <c r="F35" s="46">
        <v>7.4</v>
      </c>
      <c r="G35" s="47">
        <v>0</v>
      </c>
      <c r="H35" s="44">
        <v>12.1</v>
      </c>
      <c r="I35" s="45">
        <v>0</v>
      </c>
      <c r="J35" s="4"/>
    </row>
    <row r="36" spans="1:10" s="9" customFormat="1" ht="15" customHeight="1">
      <c r="A36" s="15">
        <v>1</v>
      </c>
      <c r="B36" s="48" t="s">
        <v>16</v>
      </c>
      <c r="C36" s="49" t="s">
        <v>13</v>
      </c>
      <c r="D36" s="27">
        <v>674.3999999999996</v>
      </c>
      <c r="E36" s="28">
        <v>592</v>
      </c>
      <c r="F36" s="29">
        <v>795.1999999999989</v>
      </c>
      <c r="G36" s="30">
        <v>847.7999999999993</v>
      </c>
      <c r="H36" s="27">
        <v>609</v>
      </c>
      <c r="I36" s="28">
        <v>930.7999999999993</v>
      </c>
      <c r="J36" s="4"/>
    </row>
    <row r="37" spans="1:10" s="9" customFormat="1" ht="15" customHeight="1">
      <c r="A37" s="15">
        <v>1</v>
      </c>
      <c r="B37" s="180" t="s">
        <v>17</v>
      </c>
      <c r="C37" s="180"/>
      <c r="D37" s="44">
        <v>6.237167748737581</v>
      </c>
      <c r="E37" s="45">
        <v>4.935472037883083</v>
      </c>
      <c r="F37" s="46">
        <v>6.4639370513977195</v>
      </c>
      <c r="G37" s="47">
        <v>6.011018072758979</v>
      </c>
      <c r="H37" s="44">
        <v>5.206062626625292</v>
      </c>
      <c r="I37" s="45">
        <v>6.097768693578602</v>
      </c>
      <c r="J37" s="4"/>
    </row>
    <row r="38" spans="1:10" s="18" customFormat="1" ht="12" customHeight="1">
      <c r="A38" s="55"/>
      <c r="B38" s="50" t="s">
        <v>18</v>
      </c>
      <c r="C38" s="50"/>
      <c r="D38" s="56"/>
      <c r="E38" s="56"/>
      <c r="F38" s="56"/>
      <c r="G38" s="56"/>
      <c r="H38" s="56"/>
      <c r="I38" s="56"/>
      <c r="J38" s="57"/>
    </row>
    <row r="39" spans="1:10" s="9" customFormat="1" ht="19.5" customHeight="1">
      <c r="A39" s="8"/>
      <c r="B39" s="54"/>
      <c r="C39" s="54"/>
      <c r="I39" s="54"/>
      <c r="J39" s="4"/>
    </row>
    <row r="40" ht="15" customHeight="1">
      <c r="B40" s="57"/>
    </row>
    <row r="42" spans="1:10" s="9" customFormat="1" ht="15" customHeight="1">
      <c r="A42" s="8"/>
      <c r="B42" s="14" t="s">
        <v>110</v>
      </c>
      <c r="C42" s="4"/>
      <c r="D42" s="4"/>
      <c r="E42" s="4"/>
      <c r="F42" s="4"/>
      <c r="G42" s="4"/>
      <c r="H42" s="4"/>
      <c r="I42" s="4"/>
      <c r="J42" s="4"/>
    </row>
    <row r="43" spans="1:10" s="9" customFormat="1" ht="15" customHeight="1">
      <c r="A43" s="8"/>
      <c r="B43" s="14" t="s">
        <v>109</v>
      </c>
      <c r="C43" s="4"/>
      <c r="D43" s="4"/>
      <c r="E43" s="4"/>
      <c r="F43" s="4"/>
      <c r="G43" s="4"/>
      <c r="H43" s="4"/>
      <c r="I43" s="4"/>
      <c r="J43" s="4"/>
    </row>
    <row r="44" spans="1:10" s="9" customFormat="1" ht="15" customHeight="1">
      <c r="A44" s="8"/>
      <c r="B44" s="5"/>
      <c r="J44" s="4"/>
    </row>
    <row r="45" spans="1:10" s="9" customFormat="1" ht="15" customHeight="1">
      <c r="A45" s="8"/>
      <c r="B45" s="4"/>
      <c r="J45" s="4"/>
    </row>
    <row r="46" spans="1:10" s="18" customFormat="1" ht="15" customHeight="1">
      <c r="A46" s="15">
        <v>0</v>
      </c>
      <c r="B46" s="181" t="s">
        <v>8</v>
      </c>
      <c r="C46" s="16"/>
      <c r="D46" s="183" t="s">
        <v>9</v>
      </c>
      <c r="E46" s="184"/>
      <c r="F46" s="183" t="s">
        <v>10</v>
      </c>
      <c r="G46" s="185"/>
      <c r="H46" s="183" t="s">
        <v>11</v>
      </c>
      <c r="I46" s="184"/>
      <c r="J46" s="17"/>
    </row>
    <row r="47" spans="1:10" s="9" customFormat="1" ht="6" customHeight="1">
      <c r="A47" s="8"/>
      <c r="B47" s="181"/>
      <c r="J47" s="4"/>
    </row>
    <row r="48" spans="1:10" s="9" customFormat="1" ht="15" customHeight="1">
      <c r="A48" s="15">
        <v>0</v>
      </c>
      <c r="B48" s="182"/>
      <c r="C48" s="19"/>
      <c r="D48" s="20" t="s">
        <v>111</v>
      </c>
      <c r="E48" s="21" t="s">
        <v>112</v>
      </c>
      <c r="F48" s="22" t="s">
        <v>111</v>
      </c>
      <c r="G48" s="23" t="s">
        <v>112</v>
      </c>
      <c r="H48" s="20" t="s">
        <v>111</v>
      </c>
      <c r="I48" s="21" t="s">
        <v>112</v>
      </c>
      <c r="J48" s="4"/>
    </row>
    <row r="49" spans="1:10" s="32" customFormat="1" ht="15" customHeight="1">
      <c r="A49" s="24">
        <v>0</v>
      </c>
      <c r="B49" s="25" t="s">
        <v>12</v>
      </c>
      <c r="C49" s="26" t="s">
        <v>13</v>
      </c>
      <c r="D49" s="27">
        <v>8647.8</v>
      </c>
      <c r="E49" s="28">
        <v>8157.2</v>
      </c>
      <c r="F49" s="29">
        <v>9036.5</v>
      </c>
      <c r="G49" s="30">
        <v>8802.2</v>
      </c>
      <c r="H49" s="27">
        <v>8734.4</v>
      </c>
      <c r="I49" s="28">
        <v>8196.8</v>
      </c>
      <c r="J49" s="31"/>
    </row>
    <row r="50" spans="1:10" s="32" customFormat="1" ht="15" customHeight="1">
      <c r="A50" s="24">
        <v>0</v>
      </c>
      <c r="B50" s="33" t="s">
        <v>14</v>
      </c>
      <c r="C50" s="26" t="s">
        <v>13</v>
      </c>
      <c r="D50" s="34">
        <v>0</v>
      </c>
      <c r="E50" s="35">
        <v>0</v>
      </c>
      <c r="F50" s="29">
        <v>24.8</v>
      </c>
      <c r="G50" s="30">
        <v>55.1</v>
      </c>
      <c r="H50" s="34">
        <v>-28.2</v>
      </c>
      <c r="I50" s="35">
        <v>-1.5</v>
      </c>
      <c r="J50" s="31"/>
    </row>
    <row r="51" spans="1:10" s="32" customFormat="1" ht="15" customHeight="1">
      <c r="A51" s="24">
        <v>0</v>
      </c>
      <c r="B51" s="36" t="s">
        <v>15</v>
      </c>
      <c r="C51" s="37" t="s">
        <v>13</v>
      </c>
      <c r="D51" s="38">
        <v>9363.800000000001</v>
      </c>
      <c r="E51" s="39">
        <v>9747.2</v>
      </c>
      <c r="F51" s="40">
        <v>10149.6</v>
      </c>
      <c r="G51" s="41">
        <v>10660.5</v>
      </c>
      <c r="H51" s="38">
        <v>9726.199999999999</v>
      </c>
      <c r="I51" s="39">
        <v>9965.7</v>
      </c>
      <c r="J51" s="31"/>
    </row>
    <row r="52" spans="1:10" s="32" customFormat="1" ht="15" customHeight="1">
      <c r="A52" s="24">
        <v>0</v>
      </c>
      <c r="B52" s="42" t="s">
        <v>14</v>
      </c>
      <c r="C52" s="43" t="s">
        <v>13</v>
      </c>
      <c r="D52" s="44">
        <v>0</v>
      </c>
      <c r="E52" s="45">
        <v>0</v>
      </c>
      <c r="F52" s="46">
        <v>25.3</v>
      </c>
      <c r="G52" s="47">
        <v>15</v>
      </c>
      <c r="H52" s="44">
        <v>69.5</v>
      </c>
      <c r="I52" s="45">
        <v>63.2</v>
      </c>
      <c r="J52" s="31"/>
    </row>
    <row r="53" spans="1:10" s="32" customFormat="1" ht="15" customHeight="1">
      <c r="A53" s="24">
        <v>0</v>
      </c>
      <c r="B53" s="48" t="s">
        <v>16</v>
      </c>
      <c r="C53" s="49" t="s">
        <v>13</v>
      </c>
      <c r="D53" s="27">
        <v>716.0000000000018</v>
      </c>
      <c r="E53" s="28">
        <v>1590.000000000001</v>
      </c>
      <c r="F53" s="29">
        <v>1113.1000000000004</v>
      </c>
      <c r="G53" s="30">
        <v>1858.2999999999993</v>
      </c>
      <c r="H53" s="27">
        <v>991.7999999999993</v>
      </c>
      <c r="I53" s="28">
        <v>1768.9000000000015</v>
      </c>
      <c r="J53" s="31"/>
    </row>
    <row r="54" spans="1:10" s="32" customFormat="1" ht="15" customHeight="1">
      <c r="A54" s="24">
        <v>0</v>
      </c>
      <c r="B54" s="180" t="s">
        <v>17</v>
      </c>
      <c r="C54" s="180"/>
      <c r="D54" s="44">
        <v>8.279562432063667</v>
      </c>
      <c r="E54" s="45">
        <v>19.491982543029483</v>
      </c>
      <c r="F54" s="46">
        <v>12.317822165661488</v>
      </c>
      <c r="G54" s="47">
        <v>21.111767512667278</v>
      </c>
      <c r="H54" s="44">
        <v>11.355101666971965</v>
      </c>
      <c r="I54" s="45">
        <v>21.580372828420867</v>
      </c>
      <c r="J54" s="31"/>
    </row>
    <row r="55" spans="1:10" s="9" customFormat="1" ht="12" customHeight="1">
      <c r="A55" s="8"/>
      <c r="B55" s="50" t="s">
        <v>18</v>
      </c>
      <c r="C55" s="51"/>
      <c r="D55" s="52"/>
      <c r="E55" s="52"/>
      <c r="F55" s="52"/>
      <c r="G55" s="53"/>
      <c r="H55" s="52"/>
      <c r="I55" s="52"/>
      <c r="J55" s="2"/>
    </row>
    <row r="56" spans="2:10" ht="19.5" customHeight="1">
      <c r="B56" s="54"/>
      <c r="C56" s="54"/>
      <c r="D56" s="9"/>
      <c r="E56" s="9"/>
      <c r="F56" s="9"/>
      <c r="G56" s="9"/>
      <c r="H56" s="9"/>
      <c r="I56" s="54"/>
      <c r="J56" s="4"/>
    </row>
    <row r="57" spans="1:10" s="18" customFormat="1" ht="13.5" customHeight="1">
      <c r="A57" s="15">
        <v>1</v>
      </c>
      <c r="B57" s="181" t="s">
        <v>8</v>
      </c>
      <c r="C57" s="16"/>
      <c r="D57" s="183" t="s">
        <v>9</v>
      </c>
      <c r="E57" s="184"/>
      <c r="F57" s="183" t="s">
        <v>10</v>
      </c>
      <c r="G57" s="185"/>
      <c r="H57" s="183" t="s">
        <v>11</v>
      </c>
      <c r="I57" s="184"/>
      <c r="J57" s="17"/>
    </row>
    <row r="58" spans="1:10" s="9" customFormat="1" ht="6" customHeight="1">
      <c r="A58" s="8"/>
      <c r="B58" s="181"/>
      <c r="J58" s="4"/>
    </row>
    <row r="59" spans="1:10" ht="15" customHeight="1">
      <c r="A59" s="15">
        <v>1</v>
      </c>
      <c r="B59" s="182"/>
      <c r="C59" s="19"/>
      <c r="D59" s="20" t="s">
        <v>111</v>
      </c>
      <c r="E59" s="21" t="s">
        <v>112</v>
      </c>
      <c r="F59" s="22" t="s">
        <v>111</v>
      </c>
      <c r="G59" s="23" t="s">
        <v>112</v>
      </c>
      <c r="H59" s="20" t="s">
        <v>111</v>
      </c>
      <c r="I59" s="21" t="s">
        <v>112</v>
      </c>
      <c r="J59" s="4"/>
    </row>
    <row r="60" spans="1:10" ht="15" customHeight="1">
      <c r="A60" s="15">
        <v>1</v>
      </c>
      <c r="B60" s="25" t="s">
        <v>19</v>
      </c>
      <c r="C60" s="37" t="s">
        <v>13</v>
      </c>
      <c r="D60" s="27">
        <v>10812.6</v>
      </c>
      <c r="E60" s="28">
        <v>11994.8</v>
      </c>
      <c r="F60" s="29">
        <v>12302.1</v>
      </c>
      <c r="G60" s="30">
        <v>14104.1</v>
      </c>
      <c r="H60" s="27">
        <v>11697.9</v>
      </c>
      <c r="I60" s="28">
        <v>15264.6</v>
      </c>
      <c r="J60" s="4"/>
    </row>
    <row r="61" spans="1:10" s="9" customFormat="1" ht="15" customHeight="1">
      <c r="A61" s="15">
        <v>1</v>
      </c>
      <c r="B61" s="33" t="s">
        <v>14</v>
      </c>
      <c r="C61" s="43" t="s">
        <v>13</v>
      </c>
      <c r="D61" s="34">
        <v>0</v>
      </c>
      <c r="E61" s="35">
        <v>0</v>
      </c>
      <c r="F61" s="29">
        <v>5.3</v>
      </c>
      <c r="G61" s="30">
        <v>11.3</v>
      </c>
      <c r="H61" s="34">
        <v>-2.9</v>
      </c>
      <c r="I61" s="35">
        <v>-3.2</v>
      </c>
      <c r="J61" s="4"/>
    </row>
    <row r="62" spans="1:10" s="9" customFormat="1" ht="15" customHeight="1">
      <c r="A62" s="15">
        <v>1</v>
      </c>
      <c r="B62" s="36" t="s">
        <v>15</v>
      </c>
      <c r="C62" s="37" t="s">
        <v>13</v>
      </c>
      <c r="D62" s="38">
        <v>11482.6</v>
      </c>
      <c r="E62" s="39">
        <v>12580.599999999999</v>
      </c>
      <c r="F62" s="40">
        <v>13092.199999999999</v>
      </c>
      <c r="G62" s="41">
        <v>14944.6</v>
      </c>
      <c r="H62" s="38">
        <v>12301.5</v>
      </c>
      <c r="I62" s="39">
        <v>16188.1</v>
      </c>
      <c r="J62" s="4"/>
    </row>
    <row r="63" spans="1:10" s="9" customFormat="1" ht="15" customHeight="1">
      <c r="A63" s="15">
        <v>1</v>
      </c>
      <c r="B63" s="42" t="s">
        <v>14</v>
      </c>
      <c r="C63" s="43" t="s">
        <v>13</v>
      </c>
      <c r="D63" s="44">
        <v>0</v>
      </c>
      <c r="E63" s="45">
        <v>0</v>
      </c>
      <c r="F63" s="46">
        <v>7.4</v>
      </c>
      <c r="G63" s="47">
        <v>0</v>
      </c>
      <c r="H63" s="44">
        <v>12.1</v>
      </c>
      <c r="I63" s="45">
        <v>0</v>
      </c>
      <c r="J63" s="4"/>
    </row>
    <row r="64" spans="1:10" s="9" customFormat="1" ht="15" customHeight="1">
      <c r="A64" s="15">
        <v>1</v>
      </c>
      <c r="B64" s="48" t="s">
        <v>16</v>
      </c>
      <c r="C64" s="49" t="s">
        <v>13</v>
      </c>
      <c r="D64" s="27">
        <v>670</v>
      </c>
      <c r="E64" s="28">
        <v>585.7999999999993</v>
      </c>
      <c r="F64" s="29">
        <v>790.0999999999985</v>
      </c>
      <c r="G64" s="30">
        <v>840.5</v>
      </c>
      <c r="H64" s="27">
        <v>603.6000000000004</v>
      </c>
      <c r="I64" s="28">
        <v>923.5</v>
      </c>
      <c r="J64" s="4"/>
    </row>
    <row r="65" spans="1:10" s="9" customFormat="1" ht="15" customHeight="1">
      <c r="A65" s="15">
        <v>1</v>
      </c>
      <c r="B65" s="180" t="s">
        <v>17</v>
      </c>
      <c r="C65" s="180"/>
      <c r="D65" s="44">
        <v>6.196474483472985</v>
      </c>
      <c r="E65" s="45">
        <v>4.883782972621463</v>
      </c>
      <c r="F65" s="46">
        <v>6.422480714674719</v>
      </c>
      <c r="G65" s="47">
        <v>5.959260073312016</v>
      </c>
      <c r="H65" s="44">
        <v>5.159900494960637</v>
      </c>
      <c r="I65" s="45">
        <v>6.0499456258270765</v>
      </c>
      <c r="J65" s="4"/>
    </row>
    <row r="66" spans="1:10" s="18" customFormat="1" ht="12" customHeight="1">
      <c r="A66" s="55"/>
      <c r="B66" s="50" t="s">
        <v>18</v>
      </c>
      <c r="C66" s="50"/>
      <c r="D66" s="56"/>
      <c r="E66" s="56"/>
      <c r="F66" s="56"/>
      <c r="G66" s="56"/>
      <c r="H66" s="56"/>
      <c r="I66" s="56"/>
      <c r="J66" s="57"/>
    </row>
  </sheetData>
  <sheetProtection/>
  <mergeCells count="20">
    <mergeCell ref="D18:E18"/>
    <mergeCell ref="F18:G18"/>
    <mergeCell ref="H18:I18"/>
    <mergeCell ref="B26:C26"/>
    <mergeCell ref="B18:B20"/>
    <mergeCell ref="B37:C37"/>
    <mergeCell ref="D29:E29"/>
    <mergeCell ref="F29:G29"/>
    <mergeCell ref="H29:I29"/>
    <mergeCell ref="B29:B31"/>
    <mergeCell ref="B65:C65"/>
    <mergeCell ref="B46:B48"/>
    <mergeCell ref="D46:E46"/>
    <mergeCell ref="F46:G46"/>
    <mergeCell ref="H46:I46"/>
    <mergeCell ref="B54:C54"/>
    <mergeCell ref="B57:B59"/>
    <mergeCell ref="D57:E57"/>
    <mergeCell ref="F57:G57"/>
    <mergeCell ref="H57:I57"/>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90" r:id="rId2"/>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44"/>
  <sheetViews>
    <sheetView showGridLines="0" zoomScalePageLayoutView="0" workbookViewId="0" topLeftCell="A1">
      <selection activeCell="D21" sqref="D21"/>
    </sheetView>
  </sheetViews>
  <sheetFormatPr defaultColWidth="11.421875" defaultRowHeight="12.75"/>
  <cols>
    <col min="1" max="1" width="0.85546875" style="12" customWidth="1"/>
    <col min="2" max="2" width="8.7109375" style="12" customWidth="1"/>
    <col min="3" max="3" width="20.7109375" style="12" customWidth="1"/>
    <col min="4" max="4" width="17.421875" style="12" customWidth="1"/>
    <col min="5" max="5" width="15.28125" style="12" customWidth="1"/>
    <col min="6" max="6" width="17.421875" style="12" customWidth="1"/>
    <col min="7"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6" t="s">
        <v>1</v>
      </c>
      <c r="G3" s="6"/>
      <c r="H3" s="6"/>
      <c r="I3" s="6"/>
    </row>
    <row r="4" spans="1:10" s="2" customFormat="1" ht="15" customHeight="1">
      <c r="A4" s="1"/>
      <c r="B4" s="4"/>
      <c r="C4" s="4"/>
      <c r="D4" s="4"/>
      <c r="E4" s="4"/>
      <c r="F4" s="6" t="s">
        <v>2</v>
      </c>
      <c r="G4" s="6"/>
      <c r="H4" s="6"/>
      <c r="I4" s="6"/>
      <c r="J4" s="7"/>
    </row>
    <row r="5" spans="1:10" s="2" customFormat="1" ht="15" customHeight="1">
      <c r="A5" s="1"/>
      <c r="B5" s="4"/>
      <c r="C5" s="4"/>
      <c r="D5" s="4"/>
      <c r="E5" s="4"/>
      <c r="F5" s="6" t="s">
        <v>3</v>
      </c>
      <c r="G5" s="6"/>
      <c r="H5" s="6"/>
      <c r="I5" s="6"/>
      <c r="J5" s="7"/>
    </row>
    <row r="6" spans="1:10" s="2" customFormat="1" ht="15" customHeight="1">
      <c r="A6" s="1"/>
      <c r="B6" s="4"/>
      <c r="C6" s="4"/>
      <c r="D6" s="4"/>
      <c r="E6" s="4"/>
      <c r="F6" s="6" t="s">
        <v>4</v>
      </c>
      <c r="G6" s="6"/>
      <c r="H6" s="6"/>
      <c r="I6" s="6"/>
      <c r="J6" s="7"/>
    </row>
    <row r="7" spans="1:9" s="2" customFormat="1" ht="15" customHeight="1">
      <c r="A7" s="1"/>
      <c r="B7" s="4"/>
      <c r="C7" s="4"/>
      <c r="D7" s="4"/>
      <c r="E7" s="4"/>
      <c r="F7" s="6" t="s">
        <v>5</v>
      </c>
      <c r="G7" s="6"/>
      <c r="H7" s="6"/>
      <c r="I7" s="6"/>
    </row>
    <row r="8" spans="1:10" s="9" customFormat="1" ht="13.5" customHeight="1">
      <c r="A8" s="8"/>
      <c r="B8" s="4"/>
      <c r="C8" s="4"/>
      <c r="D8" s="4"/>
      <c r="E8" s="4"/>
      <c r="F8" s="6" t="s">
        <v>6</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187" t="s">
        <v>20</v>
      </c>
      <c r="C14" s="187"/>
      <c r="D14" s="187"/>
      <c r="E14" s="4"/>
      <c r="F14" s="4"/>
      <c r="G14" s="4"/>
    </row>
    <row r="15" spans="2:7" ht="12.75">
      <c r="B15" s="188" t="s">
        <v>113</v>
      </c>
      <c r="C15" s="188"/>
      <c r="D15" s="188"/>
      <c r="E15" s="188"/>
      <c r="F15" s="188"/>
      <c r="G15" s="188"/>
    </row>
    <row r="16" spans="2:7" ht="12.75">
      <c r="B16" s="189"/>
      <c r="C16" s="189"/>
      <c r="D16" s="189"/>
      <c r="E16" s="4"/>
      <c r="F16" s="4"/>
      <c r="G16" s="4"/>
    </row>
    <row r="17" ht="12.75" customHeight="1"/>
    <row r="18" spans="2:7" ht="12.75" customHeight="1">
      <c r="B18" s="59"/>
      <c r="C18" s="60"/>
      <c r="D18" s="60"/>
      <c r="E18" s="60"/>
      <c r="F18" s="60"/>
      <c r="G18" s="60"/>
    </row>
    <row r="19" spans="1:7" s="63" customFormat="1" ht="15" customHeight="1">
      <c r="A19" s="24">
        <v>0</v>
      </c>
      <c r="B19" s="193" t="s">
        <v>12</v>
      </c>
      <c r="C19" s="194"/>
      <c r="D19" s="190" t="s">
        <v>111</v>
      </c>
      <c r="E19" s="191"/>
      <c r="F19" s="190" t="s">
        <v>112</v>
      </c>
      <c r="G19" s="192"/>
    </row>
    <row r="20" spans="2:7" s="63" customFormat="1" ht="6" customHeight="1">
      <c r="B20" s="59"/>
      <c r="C20" s="64"/>
      <c r="D20" s="64"/>
      <c r="E20" s="64"/>
      <c r="F20" s="64"/>
      <c r="G20" s="64"/>
    </row>
    <row r="21" spans="1:7" s="63" customFormat="1" ht="12.75">
      <c r="A21" s="24">
        <v>0</v>
      </c>
      <c r="B21" s="195"/>
      <c r="C21" s="195"/>
      <c r="D21" s="65" t="s">
        <v>21</v>
      </c>
      <c r="E21" s="66" t="s">
        <v>22</v>
      </c>
      <c r="F21" s="65" t="s">
        <v>21</v>
      </c>
      <c r="G21" s="67" t="s">
        <v>22</v>
      </c>
    </row>
    <row r="22" spans="1:7" s="63" customFormat="1" ht="12.75">
      <c r="A22" s="24">
        <v>0</v>
      </c>
      <c r="B22" s="196" t="s">
        <v>23</v>
      </c>
      <c r="C22" s="196"/>
      <c r="D22" s="68" t="s">
        <v>24</v>
      </c>
      <c r="E22" s="69" t="s">
        <v>24</v>
      </c>
      <c r="F22" s="68" t="s">
        <v>24</v>
      </c>
      <c r="G22" s="70" t="s">
        <v>24</v>
      </c>
    </row>
    <row r="23" spans="1:7" s="63" customFormat="1" ht="12.75">
      <c r="A23" s="24">
        <v>0</v>
      </c>
      <c r="B23" s="186" t="s">
        <v>25</v>
      </c>
      <c r="C23" s="186"/>
      <c r="D23" s="72">
        <v>1499</v>
      </c>
      <c r="E23" s="73">
        <v>2001.8</v>
      </c>
      <c r="F23" s="72">
        <v>2209.2</v>
      </c>
      <c r="G23" s="74">
        <v>2653</v>
      </c>
    </row>
    <row r="24" spans="1:7" s="63" customFormat="1" ht="12.75">
      <c r="A24" s="24">
        <v>0</v>
      </c>
      <c r="B24" s="186" t="s">
        <v>26</v>
      </c>
      <c r="C24" s="186"/>
      <c r="D24" s="75">
        <v>5437.5</v>
      </c>
      <c r="E24" s="76">
        <v>4659.3</v>
      </c>
      <c r="F24" s="75">
        <v>4601.7</v>
      </c>
      <c r="G24" s="77">
        <v>4732.4</v>
      </c>
    </row>
    <row r="25" spans="1:7" s="63" customFormat="1" ht="12.75">
      <c r="A25" s="24">
        <v>0</v>
      </c>
      <c r="B25" s="78" t="s">
        <v>27</v>
      </c>
      <c r="C25" s="71" t="s">
        <v>28</v>
      </c>
      <c r="D25" s="75">
        <v>1912.5</v>
      </c>
      <c r="E25" s="76">
        <v>1450.2</v>
      </c>
      <c r="F25" s="75">
        <v>899</v>
      </c>
      <c r="G25" s="77">
        <v>1436.7</v>
      </c>
    </row>
    <row r="26" spans="1:7" s="63" customFormat="1" ht="12.75">
      <c r="A26" s="24">
        <v>0</v>
      </c>
      <c r="B26" s="79"/>
      <c r="C26" s="71" t="s">
        <v>29</v>
      </c>
      <c r="D26" s="75">
        <v>1690</v>
      </c>
      <c r="E26" s="76">
        <v>1204.1</v>
      </c>
      <c r="F26" s="75">
        <v>1182.6</v>
      </c>
      <c r="G26" s="77">
        <v>1513.3</v>
      </c>
    </row>
    <row r="27" spans="1:7" s="63" customFormat="1" ht="12.75">
      <c r="A27" s="24">
        <v>0</v>
      </c>
      <c r="B27" s="79"/>
      <c r="C27" s="71" t="s">
        <v>30</v>
      </c>
      <c r="D27" s="75">
        <v>1060</v>
      </c>
      <c r="E27" s="76">
        <v>979.7</v>
      </c>
      <c r="F27" s="75">
        <v>1555.1</v>
      </c>
      <c r="G27" s="77">
        <v>972</v>
      </c>
    </row>
    <row r="28" spans="1:7" s="63" customFormat="1" ht="12.75">
      <c r="A28" s="24">
        <v>0</v>
      </c>
      <c r="B28" s="80"/>
      <c r="C28" s="71" t="s">
        <v>31</v>
      </c>
      <c r="D28" s="75">
        <v>775</v>
      </c>
      <c r="E28" s="76">
        <v>1025.3</v>
      </c>
      <c r="F28" s="75">
        <v>965</v>
      </c>
      <c r="G28" s="77">
        <v>810.4</v>
      </c>
    </row>
    <row r="29" spans="1:7" s="63" customFormat="1" ht="12.75">
      <c r="A29" s="24">
        <v>0</v>
      </c>
      <c r="B29" s="186" t="s">
        <v>32</v>
      </c>
      <c r="C29" s="186"/>
      <c r="D29" s="72">
        <v>1440.2</v>
      </c>
      <c r="E29" s="73">
        <v>2377.4</v>
      </c>
      <c r="F29" s="72">
        <v>1059.3</v>
      </c>
      <c r="G29" s="74">
        <v>2169.1</v>
      </c>
    </row>
    <row r="30" spans="1:7" s="63" customFormat="1" ht="12.75">
      <c r="A30" s="24">
        <v>0</v>
      </c>
      <c r="B30" s="186" t="s">
        <v>33</v>
      </c>
      <c r="C30" s="186"/>
      <c r="D30" s="72">
        <v>271.1</v>
      </c>
      <c r="E30" s="73">
        <v>327.8</v>
      </c>
      <c r="F30" s="72">
        <v>287</v>
      </c>
      <c r="G30" s="74">
        <v>192.7</v>
      </c>
    </row>
    <row r="31" spans="2:7" s="63" customFormat="1" ht="19.5" customHeight="1">
      <c r="B31" s="64"/>
      <c r="C31" s="64"/>
      <c r="D31" s="64"/>
      <c r="E31" s="64"/>
      <c r="F31" s="64"/>
      <c r="G31" s="64"/>
    </row>
    <row r="32" spans="1:7" s="63" customFormat="1" ht="15" customHeight="1">
      <c r="A32" s="24">
        <v>1</v>
      </c>
      <c r="B32" s="193" t="s">
        <v>19</v>
      </c>
      <c r="C32" s="194"/>
      <c r="D32" s="190" t="s">
        <v>111</v>
      </c>
      <c r="E32" s="191"/>
      <c r="F32" s="190" t="s">
        <v>112</v>
      </c>
      <c r="G32" s="192"/>
    </row>
    <row r="33" spans="2:7" s="63" customFormat="1" ht="6" customHeight="1">
      <c r="B33" s="59"/>
      <c r="C33" s="64"/>
      <c r="D33" s="64"/>
      <c r="E33" s="64"/>
      <c r="F33" s="64"/>
      <c r="G33" s="64"/>
    </row>
    <row r="34" spans="1:7" s="63" customFormat="1" ht="12.75">
      <c r="A34" s="24">
        <v>1</v>
      </c>
      <c r="B34" s="195"/>
      <c r="C34" s="195"/>
      <c r="D34" s="65" t="s">
        <v>21</v>
      </c>
      <c r="E34" s="66" t="s">
        <v>22</v>
      </c>
      <c r="F34" s="65" t="s">
        <v>21</v>
      </c>
      <c r="G34" s="67" t="s">
        <v>22</v>
      </c>
    </row>
    <row r="35" spans="1:7" s="63" customFormat="1" ht="12.75">
      <c r="A35" s="24">
        <v>1</v>
      </c>
      <c r="B35" s="196" t="s">
        <v>23</v>
      </c>
      <c r="C35" s="196"/>
      <c r="D35" s="68" t="s">
        <v>24</v>
      </c>
      <c r="E35" s="69" t="s">
        <v>24</v>
      </c>
      <c r="F35" s="68" t="s">
        <v>24</v>
      </c>
      <c r="G35" s="70" t="s">
        <v>24</v>
      </c>
    </row>
    <row r="36" spans="1:7" s="63" customFormat="1" ht="12.75">
      <c r="A36" s="24">
        <v>1</v>
      </c>
      <c r="B36" s="186" t="s">
        <v>25</v>
      </c>
      <c r="C36" s="186"/>
      <c r="D36" s="72">
        <v>2148</v>
      </c>
      <c r="E36" s="73">
        <v>1827.7</v>
      </c>
      <c r="F36" s="72">
        <v>1080.9</v>
      </c>
      <c r="G36" s="74">
        <v>2304.1</v>
      </c>
    </row>
    <row r="37" spans="1:7" s="63" customFormat="1" ht="12.75">
      <c r="A37" s="24">
        <v>1</v>
      </c>
      <c r="B37" s="186" t="s">
        <v>26</v>
      </c>
      <c r="C37" s="186"/>
      <c r="D37" s="75">
        <v>3842.0000000000005</v>
      </c>
      <c r="E37" s="76">
        <v>5313.099999999999</v>
      </c>
      <c r="F37" s="75">
        <v>5516.2</v>
      </c>
      <c r="G37" s="77">
        <v>5342</v>
      </c>
    </row>
    <row r="38" spans="1:7" s="63" customFormat="1" ht="12.75">
      <c r="A38" s="24">
        <v>1</v>
      </c>
      <c r="B38" s="78" t="s">
        <v>27</v>
      </c>
      <c r="C38" s="71" t="s">
        <v>28</v>
      </c>
      <c r="D38" s="75">
        <v>1301.2</v>
      </c>
      <c r="E38" s="76">
        <v>1847.2</v>
      </c>
      <c r="F38" s="75">
        <v>2156.8</v>
      </c>
      <c r="G38" s="77">
        <v>1317.3</v>
      </c>
    </row>
    <row r="39" spans="1:7" s="63" customFormat="1" ht="12.75">
      <c r="A39" s="24">
        <v>1</v>
      </c>
      <c r="B39" s="79"/>
      <c r="C39" s="71" t="s">
        <v>29</v>
      </c>
      <c r="D39" s="75">
        <v>1097.7</v>
      </c>
      <c r="E39" s="76">
        <v>1342.8</v>
      </c>
      <c r="F39" s="75">
        <v>1329.6</v>
      </c>
      <c r="G39" s="77">
        <v>1509.7</v>
      </c>
    </row>
    <row r="40" spans="1:7" s="63" customFormat="1" ht="12.75">
      <c r="A40" s="24">
        <v>1</v>
      </c>
      <c r="B40" s="79"/>
      <c r="C40" s="71" t="s">
        <v>30</v>
      </c>
      <c r="D40" s="75">
        <v>908.7</v>
      </c>
      <c r="E40" s="76">
        <v>1234.9</v>
      </c>
      <c r="F40" s="75">
        <v>1099.8</v>
      </c>
      <c r="G40" s="77">
        <v>1301.5</v>
      </c>
    </row>
    <row r="41" spans="1:7" s="63" customFormat="1" ht="12.75">
      <c r="A41" s="24">
        <v>1</v>
      </c>
      <c r="B41" s="80"/>
      <c r="C41" s="71" t="s">
        <v>31</v>
      </c>
      <c r="D41" s="75">
        <v>534.4</v>
      </c>
      <c r="E41" s="76">
        <v>888.2</v>
      </c>
      <c r="F41" s="75">
        <v>930</v>
      </c>
      <c r="G41" s="77">
        <v>1213.5</v>
      </c>
    </row>
    <row r="42" spans="1:7" s="63" customFormat="1" ht="12.75">
      <c r="A42" s="24">
        <v>1</v>
      </c>
      <c r="B42" s="186" t="s">
        <v>32</v>
      </c>
      <c r="C42" s="186"/>
      <c r="D42" s="72">
        <v>2103.6</v>
      </c>
      <c r="E42" s="73">
        <v>2009.9</v>
      </c>
      <c r="F42" s="72">
        <v>2366.7</v>
      </c>
      <c r="G42" s="74">
        <v>2231.7</v>
      </c>
    </row>
    <row r="43" spans="1:7" s="63" customFormat="1" ht="12.75">
      <c r="A43" s="24">
        <v>1</v>
      </c>
      <c r="B43" s="186" t="s">
        <v>33</v>
      </c>
      <c r="C43" s="186"/>
      <c r="D43" s="72">
        <v>2719</v>
      </c>
      <c r="E43" s="73">
        <v>2336.3</v>
      </c>
      <c r="F43" s="72">
        <v>3031</v>
      </c>
      <c r="G43" s="74">
        <v>2709</v>
      </c>
    </row>
    <row r="44" spans="2:7" s="63" customFormat="1" ht="19.5" customHeight="1">
      <c r="B44" s="64"/>
      <c r="C44" s="64"/>
      <c r="D44" s="64"/>
      <c r="E44" s="64"/>
      <c r="F44" s="64"/>
      <c r="G44" s="64"/>
    </row>
  </sheetData>
  <sheetProtection/>
  <mergeCells count="21">
    <mergeCell ref="F32:G32"/>
    <mergeCell ref="B35:C35"/>
    <mergeCell ref="B36:C36"/>
    <mergeCell ref="B34:C34"/>
    <mergeCell ref="B32:C32"/>
    <mergeCell ref="B21:C21"/>
    <mergeCell ref="B22:C22"/>
    <mergeCell ref="B37:C37"/>
    <mergeCell ref="B42:C42"/>
    <mergeCell ref="B43:C43"/>
    <mergeCell ref="D32:E32"/>
    <mergeCell ref="B23:C23"/>
    <mergeCell ref="B30:C30"/>
    <mergeCell ref="B14:D14"/>
    <mergeCell ref="B15:G15"/>
    <mergeCell ref="B16:D16"/>
    <mergeCell ref="B29:C29"/>
    <mergeCell ref="D19:E19"/>
    <mergeCell ref="F19:G19"/>
    <mergeCell ref="B24:C24"/>
    <mergeCell ref="B19:C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J25"/>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4"/>
      <c r="C6" s="4"/>
      <c r="D6" s="6" t="s">
        <v>4</v>
      </c>
      <c r="E6" s="4"/>
      <c r="G6" s="6"/>
      <c r="H6" s="6"/>
      <c r="I6" s="6"/>
      <c r="J6" s="7"/>
    </row>
    <row r="7" spans="1:9" s="2" customFormat="1" ht="15" customHeight="1">
      <c r="A7" s="1"/>
      <c r="B7" s="4"/>
      <c r="C7" s="4"/>
      <c r="D7" s="6" t="s">
        <v>5</v>
      </c>
      <c r="E7" s="4"/>
      <c r="G7" s="6"/>
      <c r="H7" s="6"/>
      <c r="I7" s="6"/>
    </row>
    <row r="8" spans="1:10" s="9" customFormat="1" ht="13.5" customHeight="1">
      <c r="A8" s="8"/>
      <c r="B8" s="4"/>
      <c r="C8" s="4"/>
      <c r="D8" s="6" t="s">
        <v>6</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58" t="s">
        <v>34</v>
      </c>
      <c r="C14" s="4"/>
      <c r="D14" s="4"/>
    </row>
    <row r="15" spans="2:4" ht="12.75" customHeight="1">
      <c r="B15" s="4"/>
      <c r="C15" s="4"/>
      <c r="D15" s="4"/>
    </row>
    <row r="16" spans="2:4" ht="12.75" customHeight="1">
      <c r="B16" s="81" t="s">
        <v>114</v>
      </c>
      <c r="C16" s="81"/>
      <c r="D16" s="81"/>
    </row>
    <row r="17" spans="2:4" ht="12.75" customHeight="1">
      <c r="B17" s="197"/>
      <c r="C17" s="197"/>
      <c r="D17" s="197"/>
    </row>
    <row r="18" ht="12.75" customHeight="1"/>
    <row r="19" spans="1:4" s="63" customFormat="1" ht="15" customHeight="1">
      <c r="A19" s="24">
        <v>0</v>
      </c>
      <c r="B19" s="61" t="s">
        <v>35</v>
      </c>
      <c r="C19" s="82" t="s">
        <v>111</v>
      </c>
      <c r="D19" s="62" t="s">
        <v>112</v>
      </c>
    </row>
    <row r="20" s="63" customFormat="1" ht="6" customHeight="1"/>
    <row r="21" spans="1:4" s="63" customFormat="1" ht="15" customHeight="1">
      <c r="A21" s="24">
        <v>0</v>
      </c>
      <c r="B21" s="83"/>
      <c r="C21" s="84" t="s">
        <v>36</v>
      </c>
      <c r="D21" s="85" t="s">
        <v>36</v>
      </c>
    </row>
    <row r="22" spans="1:4" s="63" customFormat="1" ht="15" customHeight="1">
      <c r="A22" s="24">
        <v>0</v>
      </c>
      <c r="B22" s="86" t="s">
        <v>37</v>
      </c>
      <c r="C22" s="87">
        <v>53</v>
      </c>
      <c r="D22" s="88">
        <v>138</v>
      </c>
    </row>
    <row r="23" spans="1:4" s="63" customFormat="1" ht="15" customHeight="1">
      <c r="A23" s="24">
        <v>0</v>
      </c>
      <c r="B23" s="89" t="s">
        <v>38</v>
      </c>
      <c r="C23" s="90">
        <v>1269.9</v>
      </c>
      <c r="D23" s="91">
        <v>1448.2</v>
      </c>
    </row>
    <row r="24" spans="1:4" s="63" customFormat="1" ht="15" customHeight="1">
      <c r="A24" s="24">
        <v>0</v>
      </c>
      <c r="B24" s="89" t="s">
        <v>39</v>
      </c>
      <c r="C24" s="90">
        <v>6593.3</v>
      </c>
      <c r="D24" s="91">
        <v>6544.9</v>
      </c>
    </row>
    <row r="25" spans="1:4" s="63" customFormat="1" ht="15" customHeight="1">
      <c r="A25" s="24">
        <v>0</v>
      </c>
      <c r="B25" s="92" t="s">
        <v>40</v>
      </c>
      <c r="C25" s="172">
        <f>SUM(C22:C24)</f>
        <v>7916.200000000001</v>
      </c>
      <c r="D25" s="173">
        <f>SUM(D22:D24)</f>
        <v>8131.099999999999</v>
      </c>
    </row>
    <row r="26" ht="12.75" customHeight="1"/>
    <row r="27" ht="12.75" customHeight="1"/>
    <row r="28" ht="12.75" customHeight="1"/>
  </sheetData>
  <sheetProtection/>
  <mergeCells count="1">
    <mergeCell ref="B17:D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J31"/>
  <sheetViews>
    <sheetView showGridLines="0" showRowColHeaders="0" zoomScalePageLayoutView="0" workbookViewId="0" topLeftCell="A1">
      <selection activeCell="A1" sqref="A1"/>
    </sheetView>
  </sheetViews>
  <sheetFormatPr defaultColWidth="11.421875" defaultRowHeight="12.75"/>
  <cols>
    <col min="1" max="1" width="0.85546875" style="12" customWidth="1"/>
    <col min="2" max="2" width="38.140625" style="12" customWidth="1"/>
    <col min="3" max="4" width="23.140625" style="12" customWidth="1"/>
    <col min="5" max="5" width="6.710937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5"/>
      <c r="C6" s="4"/>
      <c r="D6" s="6" t="s">
        <v>4</v>
      </c>
      <c r="E6" s="4"/>
      <c r="G6" s="6"/>
      <c r="H6" s="6"/>
      <c r="I6" s="6"/>
      <c r="J6" s="7"/>
    </row>
    <row r="7" spans="1:9" s="2" customFormat="1" ht="15" customHeight="1">
      <c r="A7" s="1"/>
      <c r="B7" s="6"/>
      <c r="C7" s="4"/>
      <c r="D7" s="6" t="s">
        <v>5</v>
      </c>
      <c r="E7" s="4"/>
      <c r="G7" s="6"/>
      <c r="H7" s="6"/>
      <c r="I7" s="6"/>
    </row>
    <row r="8" spans="1:10" s="9" customFormat="1" ht="13.5" customHeight="1">
      <c r="A8" s="8"/>
      <c r="B8" s="6"/>
      <c r="C8" s="4"/>
      <c r="D8" s="6" t="s">
        <v>6</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198" t="s">
        <v>41</v>
      </c>
      <c r="C14" s="198"/>
      <c r="D14" s="198"/>
    </row>
    <row r="15" spans="2:4" ht="12.75" customHeight="1">
      <c r="B15" s="93"/>
      <c r="C15" s="13"/>
      <c r="D15" s="13"/>
    </row>
    <row r="16" spans="2:4" ht="12.75">
      <c r="B16" s="94" t="s">
        <v>115</v>
      </c>
      <c r="C16" s="13"/>
      <c r="D16" s="13"/>
    </row>
    <row r="17" ht="12.75">
      <c r="B17" s="95"/>
    </row>
    <row r="19" spans="1:4" s="63" customFormat="1" ht="15" customHeight="1">
      <c r="A19" s="24">
        <v>0</v>
      </c>
      <c r="B19" s="96" t="s">
        <v>42</v>
      </c>
      <c r="C19" s="97"/>
      <c r="D19" s="97"/>
    </row>
    <row r="20" s="63" customFormat="1" ht="6" customHeight="1"/>
    <row r="21" spans="1:4" s="63" customFormat="1" ht="12.75">
      <c r="A21" s="24">
        <v>0</v>
      </c>
      <c r="B21" s="98"/>
      <c r="C21" s="99" t="s">
        <v>111</v>
      </c>
      <c r="D21" s="100" t="s">
        <v>112</v>
      </c>
    </row>
    <row r="22" spans="1:4" s="63" customFormat="1" ht="12.75">
      <c r="A22" s="24">
        <v>0</v>
      </c>
      <c r="B22" s="101"/>
      <c r="C22" s="102" t="s">
        <v>36</v>
      </c>
      <c r="D22" s="103" t="s">
        <v>36</v>
      </c>
    </row>
    <row r="23" spans="1:4" s="63" customFormat="1" ht="15" customHeight="1">
      <c r="A23" s="24">
        <v>0</v>
      </c>
      <c r="B23" s="174" t="s">
        <v>107</v>
      </c>
      <c r="C23" s="176">
        <v>350.5</v>
      </c>
      <c r="D23" s="175">
        <v>717.7</v>
      </c>
    </row>
    <row r="24" spans="1:4" s="63" customFormat="1" ht="15" customHeight="1">
      <c r="A24" s="24">
        <v>0</v>
      </c>
      <c r="B24" s="104" t="s">
        <v>108</v>
      </c>
      <c r="C24" s="105">
        <v>1099.5</v>
      </c>
      <c r="D24" s="106">
        <v>898.4</v>
      </c>
    </row>
    <row r="25" spans="2:4" ht="19.5" customHeight="1">
      <c r="B25" s="107"/>
      <c r="C25" s="108"/>
      <c r="D25" s="108"/>
    </row>
    <row r="26" spans="1:4" ht="15" customHeight="1">
      <c r="A26" s="15">
        <v>1</v>
      </c>
      <c r="B26" s="96" t="s">
        <v>43</v>
      </c>
      <c r="C26" s="97"/>
      <c r="D26" s="97"/>
    </row>
    <row r="27" spans="2:4" ht="6" customHeight="1">
      <c r="B27" s="63"/>
      <c r="C27" s="63"/>
      <c r="D27" s="63"/>
    </row>
    <row r="28" spans="1:4" ht="12.75">
      <c r="A28" s="15">
        <v>1</v>
      </c>
      <c r="B28" s="98"/>
      <c r="C28" s="99" t="s">
        <v>111</v>
      </c>
      <c r="D28" s="100" t="s">
        <v>112</v>
      </c>
    </row>
    <row r="29" spans="1:4" ht="12.75">
      <c r="A29" s="15">
        <v>1</v>
      </c>
      <c r="B29" s="101"/>
      <c r="C29" s="102" t="s">
        <v>36</v>
      </c>
      <c r="D29" s="103" t="s">
        <v>36</v>
      </c>
    </row>
    <row r="30" spans="1:4" ht="15" customHeight="1">
      <c r="A30" s="15">
        <v>1</v>
      </c>
      <c r="B30" s="104" t="s">
        <v>35</v>
      </c>
      <c r="C30" s="105">
        <v>0</v>
      </c>
      <c r="D30" s="106">
        <v>0</v>
      </c>
    </row>
    <row r="31" spans="2:4" ht="19.5" customHeight="1">
      <c r="B31" s="107"/>
      <c r="C31" s="109"/>
      <c r="D31" s="56"/>
    </row>
  </sheetData>
  <sheetProtection/>
  <mergeCells count="1">
    <mergeCell ref="B14:D14"/>
  </mergeCells>
  <printOptions horizontalCentered="1"/>
  <pageMargins left="0.7874015748031497" right="0.7874015748031497" top="0.984251968503937" bottom="0.984251968503937" header="0.5118110236220472" footer="0.5118110236220472"/>
  <pageSetup fitToHeight="1" fitToWidth="1" orientation="portrait" paperSize="9" scale="86" r:id="rId2"/>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S100"/>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60" customWidth="1"/>
    <col min="2" max="2" width="22.57421875" style="60" customWidth="1"/>
    <col min="3" max="3" width="8.7109375" style="60" customWidth="1"/>
    <col min="4" max="17" width="10.7109375" style="60" customWidth="1"/>
    <col min="18" max="18" width="1.1484375" style="60" customWidth="1"/>
    <col min="19" max="19" width="10.7109375" style="60" customWidth="1"/>
    <col min="20" max="16384" width="11.421875" style="60"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6" t="s">
        <v>1</v>
      </c>
    </row>
    <row r="4" spans="1:15" s="2" customFormat="1" ht="15" customHeight="1">
      <c r="A4" s="1"/>
      <c r="B4" s="4"/>
      <c r="C4" s="4"/>
      <c r="D4" s="4"/>
      <c r="G4" s="6"/>
      <c r="H4" s="6"/>
      <c r="I4" s="7"/>
      <c r="O4" s="6" t="s">
        <v>2</v>
      </c>
    </row>
    <row r="5" spans="1:15" s="2" customFormat="1" ht="15" customHeight="1">
      <c r="A5" s="1"/>
      <c r="B5" s="4"/>
      <c r="C5" s="4"/>
      <c r="D5" s="4"/>
      <c r="G5" s="6"/>
      <c r="H5" s="6"/>
      <c r="I5" s="7"/>
      <c r="O5" s="6" t="s">
        <v>3</v>
      </c>
    </row>
    <row r="6" spans="1:15" s="2" customFormat="1" ht="15" customHeight="1">
      <c r="A6" s="1"/>
      <c r="B6" s="4"/>
      <c r="C6" s="4"/>
      <c r="D6" s="4"/>
      <c r="G6" s="6"/>
      <c r="H6" s="6"/>
      <c r="I6" s="7"/>
      <c r="O6" s="6" t="s">
        <v>4</v>
      </c>
    </row>
    <row r="7" spans="1:15" s="2" customFormat="1" ht="15" customHeight="1">
      <c r="A7" s="1"/>
      <c r="B7" s="4"/>
      <c r="C7" s="4"/>
      <c r="D7" s="4"/>
      <c r="G7" s="6"/>
      <c r="H7" s="6"/>
      <c r="O7" s="6" t="s">
        <v>5</v>
      </c>
    </row>
    <row r="8" spans="1:15" s="9" customFormat="1" ht="13.5" customHeight="1">
      <c r="A8" s="8"/>
      <c r="B8" s="4"/>
      <c r="C8" s="4"/>
      <c r="D8" s="4"/>
      <c r="G8" s="6"/>
      <c r="H8" s="6"/>
      <c r="I8" s="4"/>
      <c r="O8" s="6" t="s">
        <v>6</v>
      </c>
    </row>
    <row r="9" spans="1:8" s="9" customFormat="1" ht="15" customHeight="1">
      <c r="A9" s="8"/>
      <c r="B9" s="11"/>
      <c r="C9" s="12"/>
      <c r="D9" s="12"/>
      <c r="E9" s="12"/>
      <c r="F9" s="12"/>
      <c r="G9" s="12"/>
      <c r="H9" s="12"/>
    </row>
    <row r="10" ht="12.75">
      <c r="B10" s="110" t="s">
        <v>44</v>
      </c>
    </row>
    <row r="12" spans="2:11" ht="12.75">
      <c r="B12" s="111" t="s">
        <v>45</v>
      </c>
      <c r="C12" s="112"/>
      <c r="D12" s="112"/>
      <c r="E12" s="112"/>
      <c r="F12" s="112"/>
      <c r="G12" s="112"/>
      <c r="H12" s="112"/>
      <c r="K12" s="112"/>
    </row>
    <row r="13" spans="2:11" ht="12.75">
      <c r="B13" s="111" t="s">
        <v>46</v>
      </c>
      <c r="C13" s="112"/>
      <c r="D13" s="112"/>
      <c r="E13" s="112"/>
      <c r="F13" s="112"/>
      <c r="G13" s="112"/>
      <c r="H13" s="112"/>
      <c r="K13" s="112"/>
    </row>
    <row r="14" spans="2:11" ht="12.75">
      <c r="B14" s="111"/>
      <c r="C14" s="112"/>
      <c r="D14" s="112"/>
      <c r="E14" s="112"/>
      <c r="F14" s="112"/>
      <c r="G14" s="112"/>
      <c r="H14" s="112"/>
      <c r="K14" s="112"/>
    </row>
    <row r="15" spans="2:11" ht="12.75" customHeight="1">
      <c r="B15" s="113"/>
      <c r="C15" s="112"/>
      <c r="D15" s="112"/>
      <c r="E15" s="112"/>
      <c r="F15" s="112"/>
      <c r="G15" s="112"/>
      <c r="H15" s="112"/>
      <c r="K15" s="112"/>
    </row>
    <row r="17" spans="2:19" ht="12.75" customHeight="1">
      <c r="B17" s="114"/>
      <c r="C17" s="114"/>
      <c r="D17" s="115" t="s">
        <v>35</v>
      </c>
      <c r="E17" s="116"/>
      <c r="F17" s="116"/>
      <c r="G17" s="116"/>
      <c r="H17" s="116"/>
      <c r="I17" s="116"/>
      <c r="J17" s="116"/>
      <c r="K17" s="116"/>
      <c r="L17" s="116"/>
      <c r="M17" s="116"/>
      <c r="N17" s="116"/>
      <c r="O17" s="116"/>
      <c r="P17" s="116"/>
      <c r="Q17" s="116"/>
      <c r="S17" s="199" t="s">
        <v>47</v>
      </c>
    </row>
    <row r="18" spans="2:19" ht="9" customHeight="1">
      <c r="B18" s="109"/>
      <c r="C18" s="109"/>
      <c r="D18" s="117"/>
      <c r="E18" s="118"/>
      <c r="F18" s="118"/>
      <c r="G18" s="118"/>
      <c r="H18" s="118"/>
      <c r="I18" s="118"/>
      <c r="J18" s="118"/>
      <c r="K18" s="118"/>
      <c r="L18" s="118"/>
      <c r="M18" s="118"/>
      <c r="N18" s="118"/>
      <c r="O18" s="118"/>
      <c r="P18" s="118"/>
      <c r="Q18" s="118"/>
      <c r="S18" s="200"/>
    </row>
    <row r="19" ht="6" customHeight="1">
      <c r="S19" s="200"/>
    </row>
    <row r="20" spans="2:19" ht="11.25" customHeight="1">
      <c r="B20" s="109"/>
      <c r="C20" s="109"/>
      <c r="D20" s="119" t="s">
        <v>40</v>
      </c>
      <c r="E20" s="120" t="s">
        <v>48</v>
      </c>
      <c r="F20" s="121"/>
      <c r="G20" s="121"/>
      <c r="H20" s="121"/>
      <c r="I20" s="121"/>
      <c r="J20" s="121"/>
      <c r="K20" s="120" t="s">
        <v>48</v>
      </c>
      <c r="L20" s="122"/>
      <c r="M20" s="123"/>
      <c r="N20" s="123"/>
      <c r="O20" s="123"/>
      <c r="P20" s="123"/>
      <c r="Q20" s="124"/>
      <c r="S20" s="200"/>
    </row>
    <row r="21" spans="2:19" ht="11.25" customHeight="1">
      <c r="B21" s="109"/>
      <c r="C21" s="109"/>
      <c r="D21" s="125"/>
      <c r="E21" s="126" t="s">
        <v>49</v>
      </c>
      <c r="F21" s="127"/>
      <c r="G21" s="127"/>
      <c r="H21" s="127"/>
      <c r="I21" s="127"/>
      <c r="J21" s="127"/>
      <c r="K21" s="126" t="s">
        <v>50</v>
      </c>
      <c r="L21" s="128"/>
      <c r="M21" s="128"/>
      <c r="N21" s="128"/>
      <c r="O21" s="128"/>
      <c r="P21" s="129"/>
      <c r="Q21" s="130"/>
      <c r="S21" s="200"/>
    </row>
    <row r="22" spans="2:19" ht="11.25" customHeight="1">
      <c r="B22" s="109"/>
      <c r="C22" s="109"/>
      <c r="D22" s="131"/>
      <c r="E22" s="132" t="str">
        <f>D20</f>
        <v>Total</v>
      </c>
      <c r="F22" s="133" t="str">
        <f>E20</f>
        <v>thereof</v>
      </c>
      <c r="G22" s="133"/>
      <c r="H22" s="133"/>
      <c r="I22" s="133"/>
      <c r="J22" s="134"/>
      <c r="K22" s="135" t="str">
        <f>E22</f>
        <v>Total</v>
      </c>
      <c r="L22" s="133" t="str">
        <f>F22</f>
        <v>thereof</v>
      </c>
      <c r="M22" s="136"/>
      <c r="N22" s="136"/>
      <c r="O22" s="136"/>
      <c r="P22" s="136"/>
      <c r="Q22" s="137"/>
      <c r="S22" s="200"/>
    </row>
    <row r="23" spans="2:19" ht="43.5" customHeight="1">
      <c r="B23" s="109"/>
      <c r="C23" s="109"/>
      <c r="D23" s="138"/>
      <c r="E23" s="139"/>
      <c r="F23" s="140" t="s">
        <v>51</v>
      </c>
      <c r="G23" s="140" t="s">
        <v>52</v>
      </c>
      <c r="H23" s="140" t="s">
        <v>53</v>
      </c>
      <c r="I23" s="140" t="s">
        <v>54</v>
      </c>
      <c r="J23" s="140" t="s">
        <v>55</v>
      </c>
      <c r="K23" s="141"/>
      <c r="L23" s="140" t="s">
        <v>56</v>
      </c>
      <c r="M23" s="140" t="s">
        <v>57</v>
      </c>
      <c r="N23" s="140" t="s">
        <v>58</v>
      </c>
      <c r="O23" s="140" t="s">
        <v>59</v>
      </c>
      <c r="P23" s="140" t="s">
        <v>54</v>
      </c>
      <c r="Q23" s="140" t="s">
        <v>55</v>
      </c>
      <c r="S23" s="201"/>
    </row>
    <row r="24" spans="2:19" s="146" customFormat="1" ht="12.75">
      <c r="B24" s="142" t="s">
        <v>60</v>
      </c>
      <c r="C24" s="143" t="s">
        <v>116</v>
      </c>
      <c r="D24" s="144" t="s">
        <v>36</v>
      </c>
      <c r="E24" s="144" t="s">
        <v>36</v>
      </c>
      <c r="F24" s="144" t="s">
        <v>36</v>
      </c>
      <c r="G24" s="144" t="s">
        <v>36</v>
      </c>
      <c r="H24" s="144" t="s">
        <v>36</v>
      </c>
      <c r="I24" s="144" t="s">
        <v>36</v>
      </c>
      <c r="J24" s="144" t="s">
        <v>36</v>
      </c>
      <c r="K24" s="144" t="s">
        <v>36</v>
      </c>
      <c r="L24" s="144" t="s">
        <v>36</v>
      </c>
      <c r="M24" s="144" t="s">
        <v>36</v>
      </c>
      <c r="N24" s="144" t="s">
        <v>36</v>
      </c>
      <c r="O24" s="144" t="s">
        <v>36</v>
      </c>
      <c r="P24" s="144" t="s">
        <v>36</v>
      </c>
      <c r="Q24" s="144" t="s">
        <v>36</v>
      </c>
      <c r="R24" s="145"/>
      <c r="S24" s="144" t="s">
        <v>36</v>
      </c>
    </row>
    <row r="25" spans="2:19" s="146" customFormat="1" ht="12.75">
      <c r="B25" s="147" t="s">
        <v>61</v>
      </c>
      <c r="C25" s="148">
        <v>2013</v>
      </c>
      <c r="D25" s="149">
        <f aca="true" t="shared" si="0" ref="D25:D56">E25+K25</f>
        <v>7916.200000000001</v>
      </c>
      <c r="E25" s="149">
        <f aca="true" t="shared" si="1" ref="E25:E56">SUM(F25:J25)</f>
        <v>1036.3</v>
      </c>
      <c r="F25" s="149">
        <f aca="true" t="shared" si="2" ref="F25:J26">F27+F29+F31+F33+F35+F37+F39+F41+F43+F45+F47+F49+F51+F53+F55+F57+F59+F61+F63+F65+F67+F69+F71+F73+F75+F77+F79+F81+F83+F85+F87+F89+F91+F93+F95+F97+F99</f>
        <v>47.400000000000006</v>
      </c>
      <c r="G25" s="149">
        <f t="shared" si="2"/>
        <v>92.5</v>
      </c>
      <c r="H25" s="149">
        <f t="shared" si="2"/>
        <v>868.2</v>
      </c>
      <c r="I25" s="149">
        <f t="shared" si="2"/>
        <v>28.2</v>
      </c>
      <c r="J25" s="149">
        <f t="shared" si="2"/>
        <v>0</v>
      </c>
      <c r="K25" s="149">
        <f aca="true" t="shared" si="3" ref="K25:K56">SUM(L25:Q25)</f>
        <v>6879.900000000001</v>
      </c>
      <c r="L25" s="149">
        <f aca="true" t="shared" si="4" ref="L25:Q25">L27+L29+L31+L33+L35+L37+L39+L41+L43+L45+L47+L49+L51+L53+L55+L57+L59+L61+L63+L65+L67+L69+L71+L73+L75+L77+L79+L81+L83+L85+L87+L89+L91+L93+L95+L97+L99</f>
        <v>2874.9</v>
      </c>
      <c r="M25" s="149">
        <f t="shared" si="4"/>
        <v>2839.8</v>
      </c>
      <c r="N25" s="149">
        <f t="shared" si="4"/>
        <v>13</v>
      </c>
      <c r="O25" s="149">
        <f t="shared" si="4"/>
        <v>783.4000000000001</v>
      </c>
      <c r="P25" s="149">
        <f t="shared" si="4"/>
        <v>291.5</v>
      </c>
      <c r="Q25" s="149">
        <f t="shared" si="4"/>
        <v>77.3</v>
      </c>
      <c r="S25" s="149">
        <f>S27+S29+S31+S33+S35+S37+S39+S41+S43+S45+S47+S49+S51+S53+S55+S57+S59+S61+S63+S65+S67+S69+S71+S73+S75+S77+S79+S81+S83+S85+S87+S89+S91+S93+S95+S97+S99</f>
        <v>3.5999999999999996</v>
      </c>
    </row>
    <row r="26" spans="2:19" s="146" customFormat="1" ht="12.75">
      <c r="B26" s="150"/>
      <c r="C26" s="151">
        <v>2012</v>
      </c>
      <c r="D26" s="152">
        <f t="shared" si="0"/>
        <v>8130.800000000001</v>
      </c>
      <c r="E26" s="152">
        <f t="shared" si="1"/>
        <v>1197</v>
      </c>
      <c r="F26" s="152">
        <f t="shared" si="2"/>
        <v>64.3</v>
      </c>
      <c r="G26" s="152">
        <f t="shared" si="2"/>
        <v>96.7</v>
      </c>
      <c r="H26" s="152">
        <f t="shared" si="2"/>
        <v>999.5999999999999</v>
      </c>
      <c r="I26" s="152">
        <f t="shared" si="2"/>
        <v>36.400000000000006</v>
      </c>
      <c r="J26" s="152">
        <f t="shared" si="2"/>
        <v>0</v>
      </c>
      <c r="K26" s="152">
        <f t="shared" si="3"/>
        <v>6933.800000000001</v>
      </c>
      <c r="L26" s="152">
        <f aca="true" t="shared" si="5" ref="L26:Q26">L28+L30+L32+L34+L36+L38+L40+L42+L44+L46+L48+L50+L52+L54+L56+L58+L60+L62+L64+L66+L68+L70+L72+L74+L76+L78+L80+L82+L84+L86+L88+L90+L92+L94+L96+L98+L100</f>
        <v>2863.6</v>
      </c>
      <c r="M26" s="152">
        <f t="shared" si="5"/>
        <v>2577.7000000000003</v>
      </c>
      <c r="N26" s="152">
        <f t="shared" si="5"/>
        <v>27.5</v>
      </c>
      <c r="O26" s="152">
        <f t="shared" si="5"/>
        <v>1115.9</v>
      </c>
      <c r="P26" s="152">
        <f t="shared" si="5"/>
        <v>290.5</v>
      </c>
      <c r="Q26" s="152">
        <f t="shared" si="5"/>
        <v>58.6</v>
      </c>
      <c r="S26" s="152">
        <f>S28+S30+S32+S34+S36+S38+S40+S42+S44+S46+S48+S50+S52+S54+S56+S58+S60+S62+S64+S66+S68+S70+S72+S74+S76+S78+S80+S82+S84+S86+S88+S90+S92+S94+S96+S98+S100</f>
        <v>9</v>
      </c>
    </row>
    <row r="27" spans="2:19" s="146" customFormat="1" ht="12.75">
      <c r="B27" s="153" t="s">
        <v>62</v>
      </c>
      <c r="C27" s="148">
        <v>2013</v>
      </c>
      <c r="D27" s="154">
        <f t="shared" si="0"/>
        <v>4782.299999999999</v>
      </c>
      <c r="E27" s="154">
        <f t="shared" si="1"/>
        <v>719.8000000000001</v>
      </c>
      <c r="F27" s="154">
        <v>15.7</v>
      </c>
      <c r="G27" s="154">
        <v>28.7</v>
      </c>
      <c r="H27" s="154">
        <v>647.2</v>
      </c>
      <c r="I27" s="154">
        <v>28.2</v>
      </c>
      <c r="J27" s="154">
        <v>0</v>
      </c>
      <c r="K27" s="154">
        <f t="shared" si="3"/>
        <v>4062.4999999999995</v>
      </c>
      <c r="L27" s="154">
        <v>1303.5</v>
      </c>
      <c r="M27" s="154">
        <v>1968.7</v>
      </c>
      <c r="N27" s="154">
        <v>13</v>
      </c>
      <c r="O27" s="154">
        <v>486</v>
      </c>
      <c r="P27" s="154">
        <v>238.6</v>
      </c>
      <c r="Q27" s="154">
        <v>52.7</v>
      </c>
      <c r="S27" s="154">
        <v>0</v>
      </c>
    </row>
    <row r="28" spans="2:19" s="146" customFormat="1" ht="12.75">
      <c r="B28" s="150"/>
      <c r="C28" s="151">
        <v>2012</v>
      </c>
      <c r="D28" s="152">
        <f t="shared" si="0"/>
        <v>4766.2</v>
      </c>
      <c r="E28" s="152">
        <f t="shared" si="1"/>
        <v>924</v>
      </c>
      <c r="F28" s="152">
        <v>32.5</v>
      </c>
      <c r="G28" s="152">
        <v>95.4</v>
      </c>
      <c r="H28" s="152">
        <v>763.9</v>
      </c>
      <c r="I28" s="152">
        <v>32.2</v>
      </c>
      <c r="J28" s="152">
        <v>0</v>
      </c>
      <c r="K28" s="152">
        <f t="shared" si="3"/>
        <v>3842.2</v>
      </c>
      <c r="L28" s="152">
        <v>1161.4</v>
      </c>
      <c r="M28" s="152">
        <v>1808.5</v>
      </c>
      <c r="N28" s="152">
        <v>13.9</v>
      </c>
      <c r="O28" s="152">
        <v>587.7</v>
      </c>
      <c r="P28" s="152">
        <v>237.5</v>
      </c>
      <c r="Q28" s="152">
        <v>33.2</v>
      </c>
      <c r="S28" s="152">
        <v>1.1</v>
      </c>
    </row>
    <row r="29" spans="2:19" s="146" customFormat="1" ht="12.75">
      <c r="B29" s="153" t="s">
        <v>63</v>
      </c>
      <c r="C29" s="148">
        <v>2013</v>
      </c>
      <c r="D29" s="154">
        <f t="shared" si="0"/>
        <v>12.2</v>
      </c>
      <c r="E29" s="154">
        <f t="shared" si="1"/>
        <v>0</v>
      </c>
      <c r="F29" s="154">
        <v>0</v>
      </c>
      <c r="G29" s="154">
        <v>0</v>
      </c>
      <c r="H29" s="154">
        <v>0</v>
      </c>
      <c r="I29" s="154">
        <v>0</v>
      </c>
      <c r="J29" s="154">
        <v>0</v>
      </c>
      <c r="K29" s="154">
        <f t="shared" si="3"/>
        <v>12.2</v>
      </c>
      <c r="L29" s="154">
        <v>0</v>
      </c>
      <c r="M29" s="154">
        <v>12.2</v>
      </c>
      <c r="N29" s="154">
        <v>0</v>
      </c>
      <c r="O29" s="154">
        <v>0</v>
      </c>
      <c r="P29" s="154">
        <v>0</v>
      </c>
      <c r="Q29" s="154">
        <v>0</v>
      </c>
      <c r="S29" s="154">
        <v>0</v>
      </c>
    </row>
    <row r="30" spans="2:19" s="146" customFormat="1" ht="12.75">
      <c r="B30" s="150"/>
      <c r="C30" s="151">
        <v>2012</v>
      </c>
      <c r="D30" s="152">
        <f t="shared" si="0"/>
        <v>12.8</v>
      </c>
      <c r="E30" s="152">
        <f t="shared" si="1"/>
        <v>0</v>
      </c>
      <c r="F30" s="152">
        <v>0</v>
      </c>
      <c r="G30" s="152">
        <v>0</v>
      </c>
      <c r="H30" s="152">
        <v>0</v>
      </c>
      <c r="I30" s="152">
        <v>0</v>
      </c>
      <c r="J30" s="152">
        <v>0</v>
      </c>
      <c r="K30" s="152">
        <f t="shared" si="3"/>
        <v>12.8</v>
      </c>
      <c r="L30" s="152">
        <v>0</v>
      </c>
      <c r="M30" s="152">
        <v>0</v>
      </c>
      <c r="N30" s="152">
        <v>0</v>
      </c>
      <c r="O30" s="152">
        <v>12.8</v>
      </c>
      <c r="P30" s="152">
        <v>0</v>
      </c>
      <c r="Q30" s="152">
        <v>0</v>
      </c>
      <c r="S30" s="152">
        <v>0</v>
      </c>
    </row>
    <row r="31" spans="2:19" s="146" customFormat="1" ht="12.75">
      <c r="B31" s="153" t="s">
        <v>64</v>
      </c>
      <c r="C31" s="148">
        <v>2013</v>
      </c>
      <c r="D31" s="154">
        <f t="shared" si="0"/>
        <v>11.8</v>
      </c>
      <c r="E31" s="154">
        <f t="shared" si="1"/>
        <v>0</v>
      </c>
      <c r="F31" s="154">
        <v>0</v>
      </c>
      <c r="G31" s="154">
        <v>0</v>
      </c>
      <c r="H31" s="154">
        <v>0</v>
      </c>
      <c r="I31" s="154">
        <v>0</v>
      </c>
      <c r="J31" s="154">
        <v>0</v>
      </c>
      <c r="K31" s="154">
        <f t="shared" si="3"/>
        <v>11.8</v>
      </c>
      <c r="L31" s="154">
        <v>11.8</v>
      </c>
      <c r="M31" s="154">
        <v>0</v>
      </c>
      <c r="N31" s="154">
        <v>0</v>
      </c>
      <c r="O31" s="154">
        <v>0</v>
      </c>
      <c r="P31" s="154">
        <v>0</v>
      </c>
      <c r="Q31" s="154">
        <v>0</v>
      </c>
      <c r="S31" s="154">
        <v>0</v>
      </c>
    </row>
    <row r="32" spans="2:19" s="146" customFormat="1" ht="12.75">
      <c r="B32" s="150"/>
      <c r="C32" s="151">
        <v>2012</v>
      </c>
      <c r="D32" s="152">
        <f t="shared" si="0"/>
        <v>12.3</v>
      </c>
      <c r="E32" s="152">
        <f t="shared" si="1"/>
        <v>0</v>
      </c>
      <c r="F32" s="152">
        <v>0</v>
      </c>
      <c r="G32" s="152">
        <v>0</v>
      </c>
      <c r="H32" s="152">
        <v>0</v>
      </c>
      <c r="I32" s="152">
        <v>0</v>
      </c>
      <c r="J32" s="152">
        <v>0</v>
      </c>
      <c r="K32" s="152">
        <f t="shared" si="3"/>
        <v>12.3</v>
      </c>
      <c r="L32" s="152">
        <v>12.3</v>
      </c>
      <c r="M32" s="152">
        <v>0</v>
      </c>
      <c r="N32" s="152">
        <v>0</v>
      </c>
      <c r="O32" s="152">
        <v>0</v>
      </c>
      <c r="P32" s="152">
        <v>0</v>
      </c>
      <c r="Q32" s="152">
        <v>0</v>
      </c>
      <c r="S32" s="152">
        <v>0</v>
      </c>
    </row>
    <row r="33" spans="2:19" s="146" customFormat="1" ht="12.75">
      <c r="B33" s="153" t="s">
        <v>65</v>
      </c>
      <c r="C33" s="148">
        <v>2013</v>
      </c>
      <c r="D33" s="154">
        <f t="shared" si="0"/>
        <v>0</v>
      </c>
      <c r="E33" s="154">
        <f t="shared" si="1"/>
        <v>0</v>
      </c>
      <c r="F33" s="154">
        <v>0</v>
      </c>
      <c r="G33" s="154">
        <v>0</v>
      </c>
      <c r="H33" s="154">
        <v>0</v>
      </c>
      <c r="I33" s="154">
        <v>0</v>
      </c>
      <c r="J33" s="154">
        <v>0</v>
      </c>
      <c r="K33" s="154">
        <f t="shared" si="3"/>
        <v>0</v>
      </c>
      <c r="L33" s="154">
        <v>0</v>
      </c>
      <c r="M33" s="154">
        <v>0</v>
      </c>
      <c r="N33" s="154">
        <v>0</v>
      </c>
      <c r="O33" s="154">
        <v>0</v>
      </c>
      <c r="P33" s="154">
        <v>0</v>
      </c>
      <c r="Q33" s="154">
        <v>0</v>
      </c>
      <c r="S33" s="154">
        <v>0</v>
      </c>
    </row>
    <row r="34" spans="2:19" s="146" customFormat="1" ht="12.75">
      <c r="B34" s="150"/>
      <c r="C34" s="151">
        <v>2012</v>
      </c>
      <c r="D34" s="152">
        <f t="shared" si="0"/>
        <v>0</v>
      </c>
      <c r="E34" s="152">
        <f t="shared" si="1"/>
        <v>0</v>
      </c>
      <c r="F34" s="152">
        <v>0</v>
      </c>
      <c r="G34" s="152">
        <v>0</v>
      </c>
      <c r="H34" s="152">
        <v>0</v>
      </c>
      <c r="I34" s="152">
        <v>0</v>
      </c>
      <c r="J34" s="152">
        <v>0</v>
      </c>
      <c r="K34" s="152">
        <f t="shared" si="3"/>
        <v>0</v>
      </c>
      <c r="L34" s="152">
        <v>0</v>
      </c>
      <c r="M34" s="152">
        <v>0</v>
      </c>
      <c r="N34" s="152">
        <v>0</v>
      </c>
      <c r="O34" s="152">
        <v>0</v>
      </c>
      <c r="P34" s="152">
        <v>0</v>
      </c>
      <c r="Q34" s="152">
        <v>0</v>
      </c>
      <c r="S34" s="152">
        <v>0</v>
      </c>
    </row>
    <row r="35" spans="2:19" s="146" customFormat="1" ht="12.75">
      <c r="B35" s="153" t="s">
        <v>66</v>
      </c>
      <c r="C35" s="148">
        <v>2013</v>
      </c>
      <c r="D35" s="154">
        <f t="shared" si="0"/>
        <v>0</v>
      </c>
      <c r="E35" s="154">
        <f t="shared" si="1"/>
        <v>0</v>
      </c>
      <c r="F35" s="154">
        <v>0</v>
      </c>
      <c r="G35" s="154">
        <v>0</v>
      </c>
      <c r="H35" s="154">
        <v>0</v>
      </c>
      <c r="I35" s="154">
        <v>0</v>
      </c>
      <c r="J35" s="154">
        <v>0</v>
      </c>
      <c r="K35" s="154">
        <f t="shared" si="3"/>
        <v>0</v>
      </c>
      <c r="L35" s="154">
        <v>0</v>
      </c>
      <c r="M35" s="154">
        <v>0</v>
      </c>
      <c r="N35" s="154">
        <v>0</v>
      </c>
      <c r="O35" s="154">
        <v>0</v>
      </c>
      <c r="P35" s="154">
        <v>0</v>
      </c>
      <c r="Q35" s="154">
        <v>0</v>
      </c>
      <c r="S35" s="154">
        <v>0</v>
      </c>
    </row>
    <row r="36" spans="2:19" s="146" customFormat="1" ht="12.75">
      <c r="B36" s="150"/>
      <c r="C36" s="151">
        <v>2012</v>
      </c>
      <c r="D36" s="152">
        <f t="shared" si="0"/>
        <v>0</v>
      </c>
      <c r="E36" s="152">
        <f t="shared" si="1"/>
        <v>0</v>
      </c>
      <c r="F36" s="152">
        <v>0</v>
      </c>
      <c r="G36" s="152">
        <v>0</v>
      </c>
      <c r="H36" s="152">
        <v>0</v>
      </c>
      <c r="I36" s="152">
        <v>0</v>
      </c>
      <c r="J36" s="152">
        <v>0</v>
      </c>
      <c r="K36" s="152">
        <f t="shared" si="3"/>
        <v>0</v>
      </c>
      <c r="L36" s="152">
        <v>0</v>
      </c>
      <c r="M36" s="152">
        <v>0</v>
      </c>
      <c r="N36" s="152">
        <v>0</v>
      </c>
      <c r="O36" s="152">
        <v>0</v>
      </c>
      <c r="P36" s="152">
        <v>0</v>
      </c>
      <c r="Q36" s="152">
        <v>0</v>
      </c>
      <c r="S36" s="152">
        <v>0</v>
      </c>
    </row>
    <row r="37" spans="2:19" s="146" customFormat="1" ht="12.75">
      <c r="B37" s="153" t="s">
        <v>67</v>
      </c>
      <c r="C37" s="148">
        <v>2013</v>
      </c>
      <c r="D37" s="154">
        <f t="shared" si="0"/>
        <v>0</v>
      </c>
      <c r="E37" s="154">
        <f t="shared" si="1"/>
        <v>0</v>
      </c>
      <c r="F37" s="154">
        <v>0</v>
      </c>
      <c r="G37" s="154">
        <v>0</v>
      </c>
      <c r="H37" s="154">
        <v>0</v>
      </c>
      <c r="I37" s="154">
        <v>0</v>
      </c>
      <c r="J37" s="154">
        <v>0</v>
      </c>
      <c r="K37" s="154">
        <f t="shared" si="3"/>
        <v>0</v>
      </c>
      <c r="L37" s="154">
        <v>0</v>
      </c>
      <c r="M37" s="154">
        <v>0</v>
      </c>
      <c r="N37" s="154">
        <v>0</v>
      </c>
      <c r="O37" s="154">
        <v>0</v>
      </c>
      <c r="P37" s="154">
        <v>0</v>
      </c>
      <c r="Q37" s="154">
        <v>0</v>
      </c>
      <c r="S37" s="154">
        <v>0</v>
      </c>
    </row>
    <row r="38" spans="2:19" s="146" customFormat="1" ht="12.75">
      <c r="B38" s="150"/>
      <c r="C38" s="151">
        <v>2012</v>
      </c>
      <c r="D38" s="152">
        <f t="shared" si="0"/>
        <v>0</v>
      </c>
      <c r="E38" s="152">
        <f t="shared" si="1"/>
        <v>0</v>
      </c>
      <c r="F38" s="152">
        <v>0</v>
      </c>
      <c r="G38" s="152">
        <v>0</v>
      </c>
      <c r="H38" s="152">
        <v>0</v>
      </c>
      <c r="I38" s="152">
        <v>0</v>
      </c>
      <c r="J38" s="152">
        <v>0</v>
      </c>
      <c r="K38" s="152">
        <f t="shared" si="3"/>
        <v>0</v>
      </c>
      <c r="L38" s="152">
        <v>0</v>
      </c>
      <c r="M38" s="152">
        <v>0</v>
      </c>
      <c r="N38" s="152">
        <v>0</v>
      </c>
      <c r="O38" s="152">
        <v>0</v>
      </c>
      <c r="P38" s="152">
        <v>0</v>
      </c>
      <c r="Q38" s="152">
        <v>0</v>
      </c>
      <c r="S38" s="152">
        <v>0</v>
      </c>
    </row>
    <row r="39" spans="2:19" s="146" customFormat="1" ht="12.75">
      <c r="B39" s="153" t="s">
        <v>68</v>
      </c>
      <c r="C39" s="148">
        <v>2013</v>
      </c>
      <c r="D39" s="154">
        <f t="shared" si="0"/>
        <v>0</v>
      </c>
      <c r="E39" s="154">
        <f t="shared" si="1"/>
        <v>0</v>
      </c>
      <c r="F39" s="154">
        <v>0</v>
      </c>
      <c r="G39" s="154">
        <v>0</v>
      </c>
      <c r="H39" s="154">
        <v>0</v>
      </c>
      <c r="I39" s="154">
        <v>0</v>
      </c>
      <c r="J39" s="154">
        <v>0</v>
      </c>
      <c r="K39" s="154">
        <f t="shared" si="3"/>
        <v>0</v>
      </c>
      <c r="L39" s="154">
        <v>0</v>
      </c>
      <c r="M39" s="154">
        <v>0</v>
      </c>
      <c r="N39" s="154">
        <v>0</v>
      </c>
      <c r="O39" s="154">
        <v>0</v>
      </c>
      <c r="P39" s="154">
        <v>0</v>
      </c>
      <c r="Q39" s="154">
        <v>0</v>
      </c>
      <c r="S39" s="154">
        <v>0</v>
      </c>
    </row>
    <row r="40" spans="2:19" s="146" customFormat="1" ht="12.75">
      <c r="B40" s="150"/>
      <c r="C40" s="151">
        <v>2012</v>
      </c>
      <c r="D40" s="152">
        <f t="shared" si="0"/>
        <v>0</v>
      </c>
      <c r="E40" s="152">
        <f t="shared" si="1"/>
        <v>0</v>
      </c>
      <c r="F40" s="152">
        <v>0</v>
      </c>
      <c r="G40" s="152">
        <v>0</v>
      </c>
      <c r="H40" s="152">
        <v>0</v>
      </c>
      <c r="I40" s="152">
        <v>0</v>
      </c>
      <c r="J40" s="152">
        <v>0</v>
      </c>
      <c r="K40" s="152">
        <f t="shared" si="3"/>
        <v>0</v>
      </c>
      <c r="L40" s="152">
        <v>0</v>
      </c>
      <c r="M40" s="152">
        <v>0</v>
      </c>
      <c r="N40" s="152">
        <v>0</v>
      </c>
      <c r="O40" s="152">
        <v>0</v>
      </c>
      <c r="P40" s="152">
        <v>0</v>
      </c>
      <c r="Q40" s="152">
        <v>0</v>
      </c>
      <c r="S40" s="152">
        <v>0</v>
      </c>
    </row>
    <row r="41" spans="2:19" s="146" customFormat="1" ht="12.75">
      <c r="B41" s="153" t="s">
        <v>69</v>
      </c>
      <c r="C41" s="148">
        <v>2013</v>
      </c>
      <c r="D41" s="154">
        <f t="shared" si="0"/>
        <v>0</v>
      </c>
      <c r="E41" s="154">
        <f t="shared" si="1"/>
        <v>0</v>
      </c>
      <c r="F41" s="154">
        <v>0</v>
      </c>
      <c r="G41" s="154">
        <v>0</v>
      </c>
      <c r="H41" s="154">
        <v>0</v>
      </c>
      <c r="I41" s="154">
        <v>0</v>
      </c>
      <c r="J41" s="154">
        <v>0</v>
      </c>
      <c r="K41" s="154">
        <f t="shared" si="3"/>
        <v>0</v>
      </c>
      <c r="L41" s="154">
        <v>0</v>
      </c>
      <c r="M41" s="154">
        <v>0</v>
      </c>
      <c r="N41" s="154">
        <v>0</v>
      </c>
      <c r="O41" s="154">
        <v>0</v>
      </c>
      <c r="P41" s="154">
        <v>0</v>
      </c>
      <c r="Q41" s="154">
        <v>0</v>
      </c>
      <c r="S41" s="154">
        <v>0</v>
      </c>
    </row>
    <row r="42" spans="2:19" s="146" customFormat="1" ht="12.75">
      <c r="B42" s="150"/>
      <c r="C42" s="151">
        <v>2012</v>
      </c>
      <c r="D42" s="152">
        <f t="shared" si="0"/>
        <v>0</v>
      </c>
      <c r="E42" s="152">
        <f t="shared" si="1"/>
        <v>0</v>
      </c>
      <c r="F42" s="152">
        <v>0</v>
      </c>
      <c r="G42" s="152">
        <v>0</v>
      </c>
      <c r="H42" s="152">
        <v>0</v>
      </c>
      <c r="I42" s="152">
        <v>0</v>
      </c>
      <c r="J42" s="152">
        <v>0</v>
      </c>
      <c r="K42" s="152">
        <f t="shared" si="3"/>
        <v>0</v>
      </c>
      <c r="L42" s="152">
        <v>0</v>
      </c>
      <c r="M42" s="152">
        <v>0</v>
      </c>
      <c r="N42" s="152">
        <v>0</v>
      </c>
      <c r="O42" s="152">
        <v>0</v>
      </c>
      <c r="P42" s="152">
        <v>0</v>
      </c>
      <c r="Q42" s="152">
        <v>0</v>
      </c>
      <c r="S42" s="152">
        <v>0</v>
      </c>
    </row>
    <row r="43" spans="2:19" s="146" customFormat="1" ht="12.75">
      <c r="B43" s="153" t="s">
        <v>70</v>
      </c>
      <c r="C43" s="148">
        <v>2013</v>
      </c>
      <c r="D43" s="154">
        <f t="shared" si="0"/>
        <v>0</v>
      </c>
      <c r="E43" s="154">
        <f t="shared" si="1"/>
        <v>0</v>
      </c>
      <c r="F43" s="154">
        <v>0</v>
      </c>
      <c r="G43" s="154">
        <v>0</v>
      </c>
      <c r="H43" s="154">
        <v>0</v>
      </c>
      <c r="I43" s="154">
        <v>0</v>
      </c>
      <c r="J43" s="154">
        <v>0</v>
      </c>
      <c r="K43" s="154">
        <f t="shared" si="3"/>
        <v>0</v>
      </c>
      <c r="L43" s="154">
        <v>0</v>
      </c>
      <c r="M43" s="154">
        <v>0</v>
      </c>
      <c r="N43" s="154">
        <v>0</v>
      </c>
      <c r="O43" s="154">
        <v>0</v>
      </c>
      <c r="P43" s="154">
        <v>0</v>
      </c>
      <c r="Q43" s="154">
        <v>0</v>
      </c>
      <c r="S43" s="154">
        <v>0</v>
      </c>
    </row>
    <row r="44" spans="2:19" s="146" customFormat="1" ht="12.75">
      <c r="B44" s="150"/>
      <c r="C44" s="151">
        <v>2012</v>
      </c>
      <c r="D44" s="152">
        <f t="shared" si="0"/>
        <v>0</v>
      </c>
      <c r="E44" s="152">
        <f t="shared" si="1"/>
        <v>0</v>
      </c>
      <c r="F44" s="152">
        <v>0</v>
      </c>
      <c r="G44" s="152">
        <v>0</v>
      </c>
      <c r="H44" s="152">
        <v>0</v>
      </c>
      <c r="I44" s="152">
        <v>0</v>
      </c>
      <c r="J44" s="152">
        <v>0</v>
      </c>
      <c r="K44" s="152">
        <f t="shared" si="3"/>
        <v>0</v>
      </c>
      <c r="L44" s="152">
        <v>0</v>
      </c>
      <c r="M44" s="152">
        <v>0</v>
      </c>
      <c r="N44" s="152">
        <v>0</v>
      </c>
      <c r="O44" s="152">
        <v>0</v>
      </c>
      <c r="P44" s="152">
        <v>0</v>
      </c>
      <c r="Q44" s="152">
        <v>0</v>
      </c>
      <c r="S44" s="152">
        <v>0</v>
      </c>
    </row>
    <row r="45" spans="2:19" s="146" customFormat="1" ht="12.75">
      <c r="B45" s="153" t="s">
        <v>71</v>
      </c>
      <c r="C45" s="148">
        <v>2013</v>
      </c>
      <c r="D45" s="154">
        <f t="shared" si="0"/>
        <v>717.3</v>
      </c>
      <c r="E45" s="154">
        <f t="shared" si="1"/>
        <v>108.6</v>
      </c>
      <c r="F45" s="154">
        <v>0.6</v>
      </c>
      <c r="G45" s="154">
        <v>0</v>
      </c>
      <c r="H45" s="154">
        <v>108</v>
      </c>
      <c r="I45" s="154">
        <v>0</v>
      </c>
      <c r="J45" s="154">
        <v>0</v>
      </c>
      <c r="K45" s="154">
        <f t="shared" si="3"/>
        <v>608.6999999999999</v>
      </c>
      <c r="L45" s="154">
        <v>355.1</v>
      </c>
      <c r="M45" s="154">
        <v>243.7</v>
      </c>
      <c r="N45" s="154">
        <v>0</v>
      </c>
      <c r="O45" s="154">
        <v>0</v>
      </c>
      <c r="P45" s="154">
        <v>9.9</v>
      </c>
      <c r="Q45" s="154">
        <v>0</v>
      </c>
      <c r="S45" s="154">
        <v>0</v>
      </c>
    </row>
    <row r="46" spans="2:19" s="146" customFormat="1" ht="12.75">
      <c r="B46" s="150"/>
      <c r="C46" s="151">
        <v>2012</v>
      </c>
      <c r="D46" s="152">
        <f t="shared" si="0"/>
        <v>547.8</v>
      </c>
      <c r="E46" s="152">
        <f t="shared" si="1"/>
        <v>60.6</v>
      </c>
      <c r="F46" s="152">
        <v>0.1</v>
      </c>
      <c r="G46" s="152">
        <v>0</v>
      </c>
      <c r="H46" s="152">
        <v>60.5</v>
      </c>
      <c r="I46" s="152">
        <v>0</v>
      </c>
      <c r="J46" s="152">
        <v>0</v>
      </c>
      <c r="K46" s="152">
        <f t="shared" si="3"/>
        <v>487.2</v>
      </c>
      <c r="L46" s="152">
        <v>331.9</v>
      </c>
      <c r="M46" s="152">
        <v>151.3</v>
      </c>
      <c r="N46" s="152">
        <v>0</v>
      </c>
      <c r="O46" s="152">
        <v>0</v>
      </c>
      <c r="P46" s="152">
        <v>4</v>
      </c>
      <c r="Q46" s="152">
        <v>0</v>
      </c>
      <c r="S46" s="152">
        <v>0</v>
      </c>
    </row>
    <row r="47" spans="2:19" s="146" customFormat="1" ht="12.75">
      <c r="B47" s="153" t="s">
        <v>72</v>
      </c>
      <c r="C47" s="148">
        <v>2013</v>
      </c>
      <c r="D47" s="154">
        <f t="shared" si="0"/>
        <v>1080.2</v>
      </c>
      <c r="E47" s="154">
        <f t="shared" si="1"/>
        <v>0.7</v>
      </c>
      <c r="F47" s="154">
        <v>0</v>
      </c>
      <c r="G47" s="154">
        <v>0</v>
      </c>
      <c r="H47" s="154">
        <v>0.7</v>
      </c>
      <c r="I47" s="154">
        <v>0</v>
      </c>
      <c r="J47" s="154">
        <v>0</v>
      </c>
      <c r="K47" s="154">
        <f t="shared" si="3"/>
        <v>1079.5</v>
      </c>
      <c r="L47" s="154">
        <v>656.5</v>
      </c>
      <c r="M47" s="154">
        <v>260.8</v>
      </c>
      <c r="N47" s="154">
        <v>0</v>
      </c>
      <c r="O47" s="154">
        <v>103.7</v>
      </c>
      <c r="P47" s="154">
        <v>43</v>
      </c>
      <c r="Q47" s="154">
        <v>15.5</v>
      </c>
      <c r="S47" s="154">
        <v>0</v>
      </c>
    </row>
    <row r="48" spans="2:19" s="146" customFormat="1" ht="12.75">
      <c r="B48" s="150"/>
      <c r="C48" s="151">
        <v>2012</v>
      </c>
      <c r="D48" s="152">
        <f t="shared" si="0"/>
        <v>1235.5000000000002</v>
      </c>
      <c r="E48" s="152">
        <f t="shared" si="1"/>
        <v>0.8</v>
      </c>
      <c r="F48" s="152">
        <v>0</v>
      </c>
      <c r="G48" s="152">
        <v>0</v>
      </c>
      <c r="H48" s="152">
        <v>0.8</v>
      </c>
      <c r="I48" s="152">
        <v>0</v>
      </c>
      <c r="J48" s="152">
        <v>0</v>
      </c>
      <c r="K48" s="152">
        <f t="shared" si="3"/>
        <v>1234.7000000000003</v>
      </c>
      <c r="L48" s="152">
        <v>609.7</v>
      </c>
      <c r="M48" s="152">
        <v>332.2</v>
      </c>
      <c r="N48" s="152">
        <v>13.1</v>
      </c>
      <c r="O48" s="152">
        <v>228.6</v>
      </c>
      <c r="P48" s="152">
        <v>35.2</v>
      </c>
      <c r="Q48" s="152">
        <v>15.9</v>
      </c>
      <c r="S48" s="152">
        <v>0.2</v>
      </c>
    </row>
    <row r="49" spans="2:19" s="146" customFormat="1" ht="12.75">
      <c r="B49" s="153" t="s">
        <v>73</v>
      </c>
      <c r="C49" s="148">
        <v>2013</v>
      </c>
      <c r="D49" s="154">
        <f t="shared" si="0"/>
        <v>0</v>
      </c>
      <c r="E49" s="154">
        <f t="shared" si="1"/>
        <v>0</v>
      </c>
      <c r="F49" s="154">
        <v>0</v>
      </c>
      <c r="G49" s="154">
        <v>0</v>
      </c>
      <c r="H49" s="154">
        <v>0</v>
      </c>
      <c r="I49" s="154">
        <v>0</v>
      </c>
      <c r="J49" s="154">
        <v>0</v>
      </c>
      <c r="K49" s="154">
        <f t="shared" si="3"/>
        <v>0</v>
      </c>
      <c r="L49" s="154">
        <v>0</v>
      </c>
      <c r="M49" s="154">
        <v>0</v>
      </c>
      <c r="N49" s="154">
        <v>0</v>
      </c>
      <c r="O49" s="154">
        <v>0</v>
      </c>
      <c r="P49" s="154">
        <v>0</v>
      </c>
      <c r="Q49" s="154">
        <v>0</v>
      </c>
      <c r="S49" s="154">
        <v>0</v>
      </c>
    </row>
    <row r="50" spans="2:19" s="146" customFormat="1" ht="12.75">
      <c r="B50" s="150"/>
      <c r="C50" s="151">
        <v>2012</v>
      </c>
      <c r="D50" s="152">
        <f t="shared" si="0"/>
        <v>0</v>
      </c>
      <c r="E50" s="152">
        <f t="shared" si="1"/>
        <v>0</v>
      </c>
      <c r="F50" s="152">
        <v>0</v>
      </c>
      <c r="G50" s="152">
        <v>0</v>
      </c>
      <c r="H50" s="152">
        <v>0</v>
      </c>
      <c r="I50" s="152">
        <v>0</v>
      </c>
      <c r="J50" s="152">
        <v>0</v>
      </c>
      <c r="K50" s="152">
        <f t="shared" si="3"/>
        <v>0</v>
      </c>
      <c r="L50" s="152">
        <v>0</v>
      </c>
      <c r="M50" s="152">
        <v>0</v>
      </c>
      <c r="N50" s="152">
        <v>0</v>
      </c>
      <c r="O50" s="152">
        <v>0</v>
      </c>
      <c r="P50" s="152">
        <v>0</v>
      </c>
      <c r="Q50" s="152">
        <v>0</v>
      </c>
      <c r="S50" s="152">
        <v>0</v>
      </c>
    </row>
    <row r="51" spans="2:19" s="146" customFormat="1" ht="12.75">
      <c r="B51" s="153" t="s">
        <v>74</v>
      </c>
      <c r="C51" s="148">
        <v>2013</v>
      </c>
      <c r="D51" s="154">
        <f t="shared" si="0"/>
        <v>0</v>
      </c>
      <c r="E51" s="154">
        <f t="shared" si="1"/>
        <v>0</v>
      </c>
      <c r="F51" s="154">
        <v>0</v>
      </c>
      <c r="G51" s="154">
        <v>0</v>
      </c>
      <c r="H51" s="154">
        <v>0</v>
      </c>
      <c r="I51" s="154">
        <v>0</v>
      </c>
      <c r="J51" s="154">
        <v>0</v>
      </c>
      <c r="K51" s="154">
        <f t="shared" si="3"/>
        <v>0</v>
      </c>
      <c r="L51" s="154">
        <v>0</v>
      </c>
      <c r="M51" s="154">
        <v>0</v>
      </c>
      <c r="N51" s="154">
        <v>0</v>
      </c>
      <c r="O51" s="154">
        <v>0</v>
      </c>
      <c r="P51" s="154">
        <v>0</v>
      </c>
      <c r="Q51" s="154">
        <v>0</v>
      </c>
      <c r="S51" s="154">
        <v>0</v>
      </c>
    </row>
    <row r="52" spans="2:19" s="146" customFormat="1" ht="12.75">
      <c r="B52" s="150"/>
      <c r="C52" s="151">
        <v>2012</v>
      </c>
      <c r="D52" s="152">
        <f t="shared" si="0"/>
        <v>0</v>
      </c>
      <c r="E52" s="152">
        <f t="shared" si="1"/>
        <v>0</v>
      </c>
      <c r="F52" s="152">
        <v>0</v>
      </c>
      <c r="G52" s="152">
        <v>0</v>
      </c>
      <c r="H52" s="152">
        <v>0</v>
      </c>
      <c r="I52" s="152">
        <v>0</v>
      </c>
      <c r="J52" s="152">
        <v>0</v>
      </c>
      <c r="K52" s="152">
        <f t="shared" si="3"/>
        <v>0</v>
      </c>
      <c r="L52" s="152">
        <v>0</v>
      </c>
      <c r="M52" s="152">
        <v>0</v>
      </c>
      <c r="N52" s="152">
        <v>0</v>
      </c>
      <c r="O52" s="152">
        <v>0</v>
      </c>
      <c r="P52" s="152">
        <v>0</v>
      </c>
      <c r="Q52" s="152">
        <v>0</v>
      </c>
      <c r="S52" s="152">
        <v>0</v>
      </c>
    </row>
    <row r="53" spans="2:19" s="146" customFormat="1" ht="12.75">
      <c r="B53" s="153" t="s">
        <v>75</v>
      </c>
      <c r="C53" s="148">
        <v>2013</v>
      </c>
      <c r="D53" s="154">
        <f t="shared" si="0"/>
        <v>0</v>
      </c>
      <c r="E53" s="154">
        <f t="shared" si="1"/>
        <v>0</v>
      </c>
      <c r="F53" s="154">
        <v>0</v>
      </c>
      <c r="G53" s="154">
        <v>0</v>
      </c>
      <c r="H53" s="154">
        <v>0</v>
      </c>
      <c r="I53" s="154">
        <v>0</v>
      </c>
      <c r="J53" s="154">
        <v>0</v>
      </c>
      <c r="K53" s="154">
        <f t="shared" si="3"/>
        <v>0</v>
      </c>
      <c r="L53" s="154">
        <v>0</v>
      </c>
      <c r="M53" s="154">
        <v>0</v>
      </c>
      <c r="N53" s="154">
        <v>0</v>
      </c>
      <c r="O53" s="154">
        <v>0</v>
      </c>
      <c r="P53" s="154">
        <v>0</v>
      </c>
      <c r="Q53" s="154">
        <v>0</v>
      </c>
      <c r="S53" s="154">
        <v>0</v>
      </c>
    </row>
    <row r="54" spans="2:19" s="146" customFormat="1" ht="12.75">
      <c r="B54" s="150"/>
      <c r="C54" s="151">
        <v>2012</v>
      </c>
      <c r="D54" s="152">
        <f t="shared" si="0"/>
        <v>0</v>
      </c>
      <c r="E54" s="152">
        <f t="shared" si="1"/>
        <v>0</v>
      </c>
      <c r="F54" s="152">
        <v>0</v>
      </c>
      <c r="G54" s="152">
        <v>0</v>
      </c>
      <c r="H54" s="152">
        <v>0</v>
      </c>
      <c r="I54" s="152">
        <v>0</v>
      </c>
      <c r="J54" s="152">
        <v>0</v>
      </c>
      <c r="K54" s="152">
        <f t="shared" si="3"/>
        <v>0</v>
      </c>
      <c r="L54" s="152">
        <v>0</v>
      </c>
      <c r="M54" s="152">
        <v>0</v>
      </c>
      <c r="N54" s="152">
        <v>0</v>
      </c>
      <c r="O54" s="152">
        <v>0</v>
      </c>
      <c r="P54" s="152">
        <v>0</v>
      </c>
      <c r="Q54" s="152">
        <v>0</v>
      </c>
      <c r="S54" s="152">
        <v>0</v>
      </c>
    </row>
    <row r="55" spans="2:19" s="146" customFormat="1" ht="12.75">
      <c r="B55" s="153" t="s">
        <v>76</v>
      </c>
      <c r="C55" s="148">
        <v>2013</v>
      </c>
      <c r="D55" s="154">
        <f t="shared" si="0"/>
        <v>0</v>
      </c>
      <c r="E55" s="154">
        <f t="shared" si="1"/>
        <v>0</v>
      </c>
      <c r="F55" s="154">
        <v>0</v>
      </c>
      <c r="G55" s="154">
        <v>0</v>
      </c>
      <c r="H55" s="154">
        <v>0</v>
      </c>
      <c r="I55" s="154">
        <v>0</v>
      </c>
      <c r="J55" s="154">
        <v>0</v>
      </c>
      <c r="K55" s="154">
        <f t="shared" si="3"/>
        <v>0</v>
      </c>
      <c r="L55" s="154">
        <v>0</v>
      </c>
      <c r="M55" s="154">
        <v>0</v>
      </c>
      <c r="N55" s="154">
        <v>0</v>
      </c>
      <c r="O55" s="154">
        <v>0</v>
      </c>
      <c r="P55" s="154">
        <v>0</v>
      </c>
      <c r="Q55" s="154">
        <v>0</v>
      </c>
      <c r="S55" s="154">
        <v>0</v>
      </c>
    </row>
    <row r="56" spans="2:19" s="146" customFormat="1" ht="12.75">
      <c r="B56" s="150"/>
      <c r="C56" s="151">
        <v>2012</v>
      </c>
      <c r="D56" s="152">
        <f t="shared" si="0"/>
        <v>0</v>
      </c>
      <c r="E56" s="152">
        <f t="shared" si="1"/>
        <v>0</v>
      </c>
      <c r="F56" s="152">
        <v>0</v>
      </c>
      <c r="G56" s="152">
        <v>0</v>
      </c>
      <c r="H56" s="152">
        <v>0</v>
      </c>
      <c r="I56" s="152">
        <v>0</v>
      </c>
      <c r="J56" s="152">
        <v>0</v>
      </c>
      <c r="K56" s="152">
        <f t="shared" si="3"/>
        <v>0</v>
      </c>
      <c r="L56" s="152">
        <v>0</v>
      </c>
      <c r="M56" s="152">
        <v>0</v>
      </c>
      <c r="N56" s="152">
        <v>0</v>
      </c>
      <c r="O56" s="152">
        <v>0</v>
      </c>
      <c r="P56" s="152">
        <v>0</v>
      </c>
      <c r="Q56" s="152">
        <v>0</v>
      </c>
      <c r="S56" s="152">
        <v>0</v>
      </c>
    </row>
    <row r="57" spans="2:19" s="146" customFormat="1" ht="12.75">
      <c r="B57" s="153" t="s">
        <v>77</v>
      </c>
      <c r="C57" s="148">
        <v>2013</v>
      </c>
      <c r="D57" s="154">
        <f aca="true" t="shared" si="6" ref="D57:D88">E57+K57</f>
        <v>0</v>
      </c>
      <c r="E57" s="154">
        <f aca="true" t="shared" si="7" ref="E57:E88">SUM(F57:J57)</f>
        <v>0</v>
      </c>
      <c r="F57" s="154">
        <v>0</v>
      </c>
      <c r="G57" s="154">
        <v>0</v>
      </c>
      <c r="H57" s="154">
        <v>0</v>
      </c>
      <c r="I57" s="154">
        <v>0</v>
      </c>
      <c r="J57" s="154">
        <v>0</v>
      </c>
      <c r="K57" s="154">
        <f aca="true" t="shared" si="8" ref="K57:K88">SUM(L57:Q57)</f>
        <v>0</v>
      </c>
      <c r="L57" s="154">
        <v>0</v>
      </c>
      <c r="M57" s="154">
        <v>0</v>
      </c>
      <c r="N57" s="154">
        <v>0</v>
      </c>
      <c r="O57" s="154">
        <v>0</v>
      </c>
      <c r="P57" s="154">
        <v>0</v>
      </c>
      <c r="Q57" s="154">
        <v>0</v>
      </c>
      <c r="S57" s="154">
        <v>0</v>
      </c>
    </row>
    <row r="58" spans="2:19" s="146" customFormat="1" ht="12.75">
      <c r="B58" s="150"/>
      <c r="C58" s="151">
        <v>2012</v>
      </c>
      <c r="D58" s="152">
        <f t="shared" si="6"/>
        <v>0</v>
      </c>
      <c r="E58" s="152">
        <f t="shared" si="7"/>
        <v>0</v>
      </c>
      <c r="F58" s="152">
        <v>0</v>
      </c>
      <c r="G58" s="152">
        <v>0</v>
      </c>
      <c r="H58" s="152">
        <v>0</v>
      </c>
      <c r="I58" s="152">
        <v>0</v>
      </c>
      <c r="J58" s="152">
        <v>0</v>
      </c>
      <c r="K58" s="152">
        <f t="shared" si="8"/>
        <v>0</v>
      </c>
      <c r="L58" s="152">
        <v>0</v>
      </c>
      <c r="M58" s="152">
        <v>0</v>
      </c>
      <c r="N58" s="152">
        <v>0</v>
      </c>
      <c r="O58" s="152">
        <v>0</v>
      </c>
      <c r="P58" s="152">
        <v>0</v>
      </c>
      <c r="Q58" s="152">
        <v>0</v>
      </c>
      <c r="S58" s="152">
        <v>0</v>
      </c>
    </row>
    <row r="59" spans="2:19" s="146" customFormat="1" ht="12.75">
      <c r="B59" s="153" t="s">
        <v>78</v>
      </c>
      <c r="C59" s="148">
        <v>2013</v>
      </c>
      <c r="D59" s="154">
        <f t="shared" si="6"/>
        <v>0</v>
      </c>
      <c r="E59" s="154">
        <f t="shared" si="7"/>
        <v>0</v>
      </c>
      <c r="F59" s="154">
        <v>0</v>
      </c>
      <c r="G59" s="154">
        <v>0</v>
      </c>
      <c r="H59" s="154">
        <v>0</v>
      </c>
      <c r="I59" s="154">
        <v>0</v>
      </c>
      <c r="J59" s="154">
        <v>0</v>
      </c>
      <c r="K59" s="154">
        <f t="shared" si="8"/>
        <v>0</v>
      </c>
      <c r="L59" s="154">
        <v>0</v>
      </c>
      <c r="M59" s="154">
        <v>0</v>
      </c>
      <c r="N59" s="154">
        <v>0</v>
      </c>
      <c r="O59" s="154">
        <v>0</v>
      </c>
      <c r="P59" s="154">
        <v>0</v>
      </c>
      <c r="Q59" s="154">
        <v>0</v>
      </c>
      <c r="S59" s="154">
        <v>0</v>
      </c>
    </row>
    <row r="60" spans="2:19" s="146" customFormat="1" ht="12.75">
      <c r="B60" s="150"/>
      <c r="C60" s="151">
        <v>2012</v>
      </c>
      <c r="D60" s="152">
        <f t="shared" si="6"/>
        <v>0</v>
      </c>
      <c r="E60" s="152">
        <f t="shared" si="7"/>
        <v>0</v>
      </c>
      <c r="F60" s="152">
        <v>0</v>
      </c>
      <c r="G60" s="152">
        <v>0</v>
      </c>
      <c r="H60" s="152">
        <v>0</v>
      </c>
      <c r="I60" s="152">
        <v>0</v>
      </c>
      <c r="J60" s="152">
        <v>0</v>
      </c>
      <c r="K60" s="152">
        <f t="shared" si="8"/>
        <v>0</v>
      </c>
      <c r="L60" s="152">
        <v>0</v>
      </c>
      <c r="M60" s="152">
        <v>0</v>
      </c>
      <c r="N60" s="152">
        <v>0</v>
      </c>
      <c r="O60" s="152">
        <v>0</v>
      </c>
      <c r="P60" s="152">
        <v>0</v>
      </c>
      <c r="Q60" s="152">
        <v>0</v>
      </c>
      <c r="S60" s="152">
        <v>0</v>
      </c>
    </row>
    <row r="61" spans="2:19" s="146" customFormat="1" ht="12.75">
      <c r="B61" s="153" t="s">
        <v>79</v>
      </c>
      <c r="C61" s="148">
        <v>2013</v>
      </c>
      <c r="D61" s="154">
        <f t="shared" si="6"/>
        <v>0</v>
      </c>
      <c r="E61" s="154">
        <f t="shared" si="7"/>
        <v>0</v>
      </c>
      <c r="F61" s="154">
        <v>0</v>
      </c>
      <c r="G61" s="154">
        <v>0</v>
      </c>
      <c r="H61" s="154">
        <v>0</v>
      </c>
      <c r="I61" s="154">
        <v>0</v>
      </c>
      <c r="J61" s="154">
        <v>0</v>
      </c>
      <c r="K61" s="154">
        <f t="shared" si="8"/>
        <v>0</v>
      </c>
      <c r="L61" s="154">
        <v>0</v>
      </c>
      <c r="M61" s="154">
        <v>0</v>
      </c>
      <c r="N61" s="154">
        <v>0</v>
      </c>
      <c r="O61" s="154">
        <v>0</v>
      </c>
      <c r="P61" s="154">
        <v>0</v>
      </c>
      <c r="Q61" s="154">
        <v>0</v>
      </c>
      <c r="S61" s="154">
        <v>0</v>
      </c>
    </row>
    <row r="62" spans="2:19" s="146" customFormat="1" ht="12.75">
      <c r="B62" s="150"/>
      <c r="C62" s="151">
        <v>2012</v>
      </c>
      <c r="D62" s="152">
        <f t="shared" si="6"/>
        <v>0</v>
      </c>
      <c r="E62" s="152">
        <f t="shared" si="7"/>
        <v>0</v>
      </c>
      <c r="F62" s="152">
        <v>0</v>
      </c>
      <c r="G62" s="152">
        <v>0</v>
      </c>
      <c r="H62" s="152">
        <v>0</v>
      </c>
      <c r="I62" s="152">
        <v>0</v>
      </c>
      <c r="J62" s="152">
        <v>0</v>
      </c>
      <c r="K62" s="152">
        <f t="shared" si="8"/>
        <v>0</v>
      </c>
      <c r="L62" s="152">
        <v>0</v>
      </c>
      <c r="M62" s="152">
        <v>0</v>
      </c>
      <c r="N62" s="152">
        <v>0</v>
      </c>
      <c r="O62" s="152">
        <v>0</v>
      </c>
      <c r="P62" s="152">
        <v>0</v>
      </c>
      <c r="Q62" s="152">
        <v>0</v>
      </c>
      <c r="S62" s="152">
        <v>0</v>
      </c>
    </row>
    <row r="63" spans="2:19" s="146" customFormat="1" ht="12.75">
      <c r="B63" s="153" t="s">
        <v>80</v>
      </c>
      <c r="C63" s="148">
        <v>2013</v>
      </c>
      <c r="D63" s="154">
        <f t="shared" si="6"/>
        <v>0</v>
      </c>
      <c r="E63" s="154">
        <f t="shared" si="7"/>
        <v>0</v>
      </c>
      <c r="F63" s="154">
        <v>0</v>
      </c>
      <c r="G63" s="154">
        <v>0</v>
      </c>
      <c r="H63" s="154">
        <v>0</v>
      </c>
      <c r="I63" s="154">
        <v>0</v>
      </c>
      <c r="J63" s="154">
        <v>0</v>
      </c>
      <c r="K63" s="154">
        <f t="shared" si="8"/>
        <v>0</v>
      </c>
      <c r="L63" s="154">
        <v>0</v>
      </c>
      <c r="M63" s="154">
        <v>0</v>
      </c>
      <c r="N63" s="154">
        <v>0</v>
      </c>
      <c r="O63" s="154">
        <v>0</v>
      </c>
      <c r="P63" s="154">
        <v>0</v>
      </c>
      <c r="Q63" s="154">
        <v>0</v>
      </c>
      <c r="S63" s="154">
        <v>0</v>
      </c>
    </row>
    <row r="64" spans="2:19" s="146" customFormat="1" ht="12.75">
      <c r="B64" s="150"/>
      <c r="C64" s="151">
        <v>2012</v>
      </c>
      <c r="D64" s="152">
        <f t="shared" si="6"/>
        <v>0</v>
      </c>
      <c r="E64" s="152">
        <f t="shared" si="7"/>
        <v>0</v>
      </c>
      <c r="F64" s="152">
        <v>0</v>
      </c>
      <c r="G64" s="152">
        <v>0</v>
      </c>
      <c r="H64" s="152">
        <v>0</v>
      </c>
      <c r="I64" s="152">
        <v>0</v>
      </c>
      <c r="J64" s="152">
        <v>0</v>
      </c>
      <c r="K64" s="152">
        <f t="shared" si="8"/>
        <v>0</v>
      </c>
      <c r="L64" s="152">
        <v>0</v>
      </c>
      <c r="M64" s="152">
        <v>0</v>
      </c>
      <c r="N64" s="152">
        <v>0</v>
      </c>
      <c r="O64" s="152">
        <v>0</v>
      </c>
      <c r="P64" s="152">
        <v>0</v>
      </c>
      <c r="Q64" s="152">
        <v>0</v>
      </c>
      <c r="S64" s="152">
        <v>0</v>
      </c>
    </row>
    <row r="65" spans="2:19" s="146" customFormat="1" ht="12.75">
      <c r="B65" s="153" t="s">
        <v>81</v>
      </c>
      <c r="C65" s="148">
        <v>2013</v>
      </c>
      <c r="D65" s="154">
        <f t="shared" si="6"/>
        <v>786.0999999999999</v>
      </c>
      <c r="E65" s="154">
        <f t="shared" si="7"/>
        <v>157.8</v>
      </c>
      <c r="F65" s="154">
        <v>31.1</v>
      </c>
      <c r="G65" s="154">
        <v>63.8</v>
      </c>
      <c r="H65" s="154">
        <v>62.9</v>
      </c>
      <c r="I65" s="154">
        <v>0</v>
      </c>
      <c r="J65" s="154">
        <v>0</v>
      </c>
      <c r="K65" s="154">
        <f t="shared" si="8"/>
        <v>628.3</v>
      </c>
      <c r="L65" s="154">
        <v>312.5</v>
      </c>
      <c r="M65" s="154">
        <v>174.3</v>
      </c>
      <c r="N65" s="154">
        <v>0</v>
      </c>
      <c r="O65" s="154">
        <v>141.5</v>
      </c>
      <c r="P65" s="154">
        <v>0</v>
      </c>
      <c r="Q65" s="154">
        <v>0</v>
      </c>
      <c r="S65" s="154">
        <v>0.3</v>
      </c>
    </row>
    <row r="66" spans="2:19" s="146" customFormat="1" ht="12.75">
      <c r="B66" s="150"/>
      <c r="C66" s="151">
        <v>2012</v>
      </c>
      <c r="D66" s="152">
        <f t="shared" si="6"/>
        <v>796.6</v>
      </c>
      <c r="E66" s="152">
        <f t="shared" si="7"/>
        <v>154.4</v>
      </c>
      <c r="F66" s="152">
        <v>31.7</v>
      </c>
      <c r="G66" s="152">
        <v>1.3</v>
      </c>
      <c r="H66" s="152">
        <v>121.4</v>
      </c>
      <c r="I66" s="152">
        <v>0</v>
      </c>
      <c r="J66" s="152">
        <v>0</v>
      </c>
      <c r="K66" s="152">
        <f t="shared" si="8"/>
        <v>642.2</v>
      </c>
      <c r="L66" s="152">
        <v>380.2</v>
      </c>
      <c r="M66" s="152">
        <v>85.8</v>
      </c>
      <c r="N66" s="152">
        <v>0.5</v>
      </c>
      <c r="O66" s="152">
        <v>175.7</v>
      </c>
      <c r="P66" s="152">
        <v>0</v>
      </c>
      <c r="Q66" s="152">
        <v>0</v>
      </c>
      <c r="S66" s="152">
        <v>0.4</v>
      </c>
    </row>
    <row r="67" spans="2:19" s="146" customFormat="1" ht="12.75">
      <c r="B67" s="153" t="s">
        <v>82</v>
      </c>
      <c r="C67" s="148">
        <v>2013</v>
      </c>
      <c r="D67" s="154">
        <f t="shared" si="6"/>
        <v>5.5</v>
      </c>
      <c r="E67" s="154">
        <f t="shared" si="7"/>
        <v>0</v>
      </c>
      <c r="F67" s="154">
        <v>0</v>
      </c>
      <c r="G67" s="154">
        <v>0</v>
      </c>
      <c r="H67" s="154">
        <v>0</v>
      </c>
      <c r="I67" s="154">
        <v>0</v>
      </c>
      <c r="J67" s="154">
        <v>0</v>
      </c>
      <c r="K67" s="154">
        <f t="shared" si="8"/>
        <v>5.5</v>
      </c>
      <c r="L67" s="154">
        <v>5.5</v>
      </c>
      <c r="M67" s="154">
        <v>0</v>
      </c>
      <c r="N67" s="154">
        <v>0</v>
      </c>
      <c r="O67" s="154">
        <v>0</v>
      </c>
      <c r="P67" s="154">
        <v>0</v>
      </c>
      <c r="Q67" s="154">
        <v>0</v>
      </c>
      <c r="S67" s="154">
        <v>0</v>
      </c>
    </row>
    <row r="68" spans="2:19" s="146" customFormat="1" ht="12.75">
      <c r="B68" s="150"/>
      <c r="C68" s="151">
        <v>2012</v>
      </c>
      <c r="D68" s="152">
        <f t="shared" si="6"/>
        <v>0</v>
      </c>
      <c r="E68" s="152">
        <f t="shared" si="7"/>
        <v>0</v>
      </c>
      <c r="F68" s="152">
        <v>0</v>
      </c>
      <c r="G68" s="152">
        <v>0</v>
      </c>
      <c r="H68" s="152">
        <v>0</v>
      </c>
      <c r="I68" s="152">
        <v>0</v>
      </c>
      <c r="J68" s="152">
        <v>0</v>
      </c>
      <c r="K68" s="152">
        <f t="shared" si="8"/>
        <v>0</v>
      </c>
      <c r="L68" s="152">
        <v>0</v>
      </c>
      <c r="M68" s="152">
        <v>0</v>
      </c>
      <c r="N68" s="152">
        <v>0</v>
      </c>
      <c r="O68" s="152">
        <v>0</v>
      </c>
      <c r="P68" s="152">
        <v>0</v>
      </c>
      <c r="Q68" s="152">
        <v>0</v>
      </c>
      <c r="S68" s="152">
        <v>0</v>
      </c>
    </row>
    <row r="69" spans="2:19" s="146" customFormat="1" ht="12.75">
      <c r="B69" s="153" t="s">
        <v>83</v>
      </c>
      <c r="C69" s="148">
        <v>2013</v>
      </c>
      <c r="D69" s="154">
        <f t="shared" si="6"/>
        <v>0</v>
      </c>
      <c r="E69" s="154">
        <f t="shared" si="7"/>
        <v>0</v>
      </c>
      <c r="F69" s="154">
        <v>0</v>
      </c>
      <c r="G69" s="154">
        <v>0</v>
      </c>
      <c r="H69" s="154">
        <v>0</v>
      </c>
      <c r="I69" s="154">
        <v>0</v>
      </c>
      <c r="J69" s="154">
        <v>0</v>
      </c>
      <c r="K69" s="154">
        <f t="shared" si="8"/>
        <v>0</v>
      </c>
      <c r="L69" s="154">
        <v>0</v>
      </c>
      <c r="M69" s="154">
        <v>0</v>
      </c>
      <c r="N69" s="154">
        <v>0</v>
      </c>
      <c r="O69" s="154">
        <v>0</v>
      </c>
      <c r="P69" s="154">
        <v>0</v>
      </c>
      <c r="Q69" s="154">
        <v>0</v>
      </c>
      <c r="S69" s="154">
        <v>0</v>
      </c>
    </row>
    <row r="70" spans="2:19" s="146" customFormat="1" ht="12.75">
      <c r="B70" s="150"/>
      <c r="C70" s="151">
        <v>2012</v>
      </c>
      <c r="D70" s="152">
        <f t="shared" si="6"/>
        <v>0</v>
      </c>
      <c r="E70" s="152">
        <f t="shared" si="7"/>
        <v>0</v>
      </c>
      <c r="F70" s="152">
        <v>0</v>
      </c>
      <c r="G70" s="152">
        <v>0</v>
      </c>
      <c r="H70" s="152">
        <v>0</v>
      </c>
      <c r="I70" s="152">
        <v>0</v>
      </c>
      <c r="J70" s="152">
        <v>0</v>
      </c>
      <c r="K70" s="152">
        <f t="shared" si="8"/>
        <v>0</v>
      </c>
      <c r="L70" s="152">
        <v>0</v>
      </c>
      <c r="M70" s="152">
        <v>0</v>
      </c>
      <c r="N70" s="152">
        <v>0</v>
      </c>
      <c r="O70" s="152">
        <v>0</v>
      </c>
      <c r="P70" s="152">
        <v>0</v>
      </c>
      <c r="Q70" s="152">
        <v>0</v>
      </c>
      <c r="S70" s="152">
        <v>0</v>
      </c>
    </row>
    <row r="71" spans="2:19" s="146" customFormat="1" ht="12.75">
      <c r="B71" s="153" t="s">
        <v>84</v>
      </c>
      <c r="C71" s="148">
        <v>2013</v>
      </c>
      <c r="D71" s="154">
        <f t="shared" si="6"/>
        <v>0</v>
      </c>
      <c r="E71" s="154">
        <f t="shared" si="7"/>
        <v>0</v>
      </c>
      <c r="F71" s="154">
        <v>0</v>
      </c>
      <c r="G71" s="154">
        <v>0</v>
      </c>
      <c r="H71" s="154">
        <v>0</v>
      </c>
      <c r="I71" s="154">
        <v>0</v>
      </c>
      <c r="J71" s="154">
        <v>0</v>
      </c>
      <c r="K71" s="154">
        <f t="shared" si="8"/>
        <v>0</v>
      </c>
      <c r="L71" s="154">
        <v>0</v>
      </c>
      <c r="M71" s="154">
        <v>0</v>
      </c>
      <c r="N71" s="154">
        <v>0</v>
      </c>
      <c r="O71" s="154">
        <v>0</v>
      </c>
      <c r="P71" s="154">
        <v>0</v>
      </c>
      <c r="Q71" s="154">
        <v>0</v>
      </c>
      <c r="S71" s="154">
        <v>0</v>
      </c>
    </row>
    <row r="72" spans="2:19" s="146" customFormat="1" ht="12.75">
      <c r="B72" s="150"/>
      <c r="C72" s="151">
        <v>2012</v>
      </c>
      <c r="D72" s="152">
        <f t="shared" si="6"/>
        <v>0</v>
      </c>
      <c r="E72" s="152">
        <f t="shared" si="7"/>
        <v>0</v>
      </c>
      <c r="F72" s="152">
        <v>0</v>
      </c>
      <c r="G72" s="152">
        <v>0</v>
      </c>
      <c r="H72" s="152">
        <v>0</v>
      </c>
      <c r="I72" s="152">
        <v>0</v>
      </c>
      <c r="J72" s="152">
        <v>0</v>
      </c>
      <c r="K72" s="152">
        <f t="shared" si="8"/>
        <v>0</v>
      </c>
      <c r="L72" s="152">
        <v>0</v>
      </c>
      <c r="M72" s="152">
        <v>0</v>
      </c>
      <c r="N72" s="152">
        <v>0</v>
      </c>
      <c r="O72" s="152">
        <v>0</v>
      </c>
      <c r="P72" s="152">
        <v>0</v>
      </c>
      <c r="Q72" s="152">
        <v>0</v>
      </c>
      <c r="S72" s="152">
        <v>0</v>
      </c>
    </row>
    <row r="73" spans="2:19" s="146" customFormat="1" ht="12.75">
      <c r="B73" s="153" t="s">
        <v>85</v>
      </c>
      <c r="C73" s="148">
        <v>2013</v>
      </c>
      <c r="D73" s="154">
        <f t="shared" si="6"/>
        <v>0</v>
      </c>
      <c r="E73" s="154">
        <f t="shared" si="7"/>
        <v>0</v>
      </c>
      <c r="F73" s="154">
        <v>0</v>
      </c>
      <c r="G73" s="154">
        <v>0</v>
      </c>
      <c r="H73" s="154">
        <v>0</v>
      </c>
      <c r="I73" s="154">
        <v>0</v>
      </c>
      <c r="J73" s="154">
        <v>0</v>
      </c>
      <c r="K73" s="154">
        <f t="shared" si="8"/>
        <v>0</v>
      </c>
      <c r="L73" s="154">
        <v>0</v>
      </c>
      <c r="M73" s="154">
        <v>0</v>
      </c>
      <c r="N73" s="154">
        <v>0</v>
      </c>
      <c r="O73" s="154">
        <v>0</v>
      </c>
      <c r="P73" s="154">
        <v>0</v>
      </c>
      <c r="Q73" s="154">
        <v>0</v>
      </c>
      <c r="S73" s="154">
        <v>0</v>
      </c>
    </row>
    <row r="74" spans="2:19" s="146" customFormat="1" ht="12.75">
      <c r="B74" s="150"/>
      <c r="C74" s="151">
        <v>2012</v>
      </c>
      <c r="D74" s="152">
        <f t="shared" si="6"/>
        <v>0</v>
      </c>
      <c r="E74" s="152">
        <f t="shared" si="7"/>
        <v>0</v>
      </c>
      <c r="F74" s="152">
        <v>0</v>
      </c>
      <c r="G74" s="152">
        <v>0</v>
      </c>
      <c r="H74" s="152">
        <v>0</v>
      </c>
      <c r="I74" s="152">
        <v>0</v>
      </c>
      <c r="J74" s="152">
        <v>0</v>
      </c>
      <c r="K74" s="152">
        <f t="shared" si="8"/>
        <v>0</v>
      </c>
      <c r="L74" s="152">
        <v>0</v>
      </c>
      <c r="M74" s="152">
        <v>0</v>
      </c>
      <c r="N74" s="152">
        <v>0</v>
      </c>
      <c r="O74" s="152">
        <v>0</v>
      </c>
      <c r="P74" s="152">
        <v>0</v>
      </c>
      <c r="Q74" s="152">
        <v>0</v>
      </c>
      <c r="S74" s="152">
        <v>0</v>
      </c>
    </row>
    <row r="75" spans="2:19" s="146" customFormat="1" ht="12.75">
      <c r="B75" s="153" t="s">
        <v>86</v>
      </c>
      <c r="C75" s="148">
        <v>2013</v>
      </c>
      <c r="D75" s="154">
        <f t="shared" si="6"/>
        <v>0</v>
      </c>
      <c r="E75" s="154">
        <f t="shared" si="7"/>
        <v>0</v>
      </c>
      <c r="F75" s="154">
        <v>0</v>
      </c>
      <c r="G75" s="154">
        <v>0</v>
      </c>
      <c r="H75" s="154">
        <v>0</v>
      </c>
      <c r="I75" s="154">
        <v>0</v>
      </c>
      <c r="J75" s="154">
        <v>0</v>
      </c>
      <c r="K75" s="154">
        <f t="shared" si="8"/>
        <v>0</v>
      </c>
      <c r="L75" s="154">
        <v>0</v>
      </c>
      <c r="M75" s="154">
        <v>0</v>
      </c>
      <c r="N75" s="154">
        <v>0</v>
      </c>
      <c r="O75" s="154">
        <v>0</v>
      </c>
      <c r="P75" s="154">
        <v>0</v>
      </c>
      <c r="Q75" s="154">
        <v>0</v>
      </c>
      <c r="S75" s="154">
        <v>0</v>
      </c>
    </row>
    <row r="76" spans="2:19" s="146" customFormat="1" ht="12.75">
      <c r="B76" s="150"/>
      <c r="C76" s="151">
        <v>2012</v>
      </c>
      <c r="D76" s="152">
        <f t="shared" si="6"/>
        <v>0</v>
      </c>
      <c r="E76" s="152">
        <f t="shared" si="7"/>
        <v>0</v>
      </c>
      <c r="F76" s="152">
        <v>0</v>
      </c>
      <c r="G76" s="152">
        <v>0</v>
      </c>
      <c r="H76" s="152">
        <v>0</v>
      </c>
      <c r="I76" s="152">
        <v>0</v>
      </c>
      <c r="J76" s="152">
        <v>0</v>
      </c>
      <c r="K76" s="152">
        <f t="shared" si="8"/>
        <v>0</v>
      </c>
      <c r="L76" s="152">
        <v>0</v>
      </c>
      <c r="M76" s="152">
        <v>0</v>
      </c>
      <c r="N76" s="152">
        <v>0</v>
      </c>
      <c r="O76" s="152">
        <v>0</v>
      </c>
      <c r="P76" s="152">
        <v>0</v>
      </c>
      <c r="Q76" s="152">
        <v>0</v>
      </c>
      <c r="S76" s="152">
        <v>0</v>
      </c>
    </row>
    <row r="77" spans="2:19" s="146" customFormat="1" ht="12.75">
      <c r="B77" s="153" t="s">
        <v>87</v>
      </c>
      <c r="C77" s="148">
        <v>2013</v>
      </c>
      <c r="D77" s="154">
        <f t="shared" si="6"/>
        <v>199.29999999999998</v>
      </c>
      <c r="E77" s="154">
        <f t="shared" si="7"/>
        <v>0</v>
      </c>
      <c r="F77" s="154">
        <v>0</v>
      </c>
      <c r="G77" s="154">
        <v>0</v>
      </c>
      <c r="H77" s="154">
        <v>0</v>
      </c>
      <c r="I77" s="154">
        <v>0</v>
      </c>
      <c r="J77" s="154">
        <v>0</v>
      </c>
      <c r="K77" s="154">
        <f t="shared" si="8"/>
        <v>199.29999999999998</v>
      </c>
      <c r="L77" s="154">
        <v>20.1</v>
      </c>
      <c r="M77" s="154">
        <v>159.5</v>
      </c>
      <c r="N77" s="154">
        <v>0</v>
      </c>
      <c r="O77" s="154">
        <v>19.7</v>
      </c>
      <c r="P77" s="154">
        <v>0</v>
      </c>
      <c r="Q77" s="154">
        <v>0</v>
      </c>
      <c r="S77" s="154">
        <v>2.9</v>
      </c>
    </row>
    <row r="78" spans="2:19" s="146" customFormat="1" ht="12.75">
      <c r="B78" s="150"/>
      <c r="C78" s="151">
        <v>2012</v>
      </c>
      <c r="D78" s="152">
        <f t="shared" si="6"/>
        <v>248.20000000000002</v>
      </c>
      <c r="E78" s="152">
        <f t="shared" si="7"/>
        <v>0</v>
      </c>
      <c r="F78" s="152">
        <v>0</v>
      </c>
      <c r="G78" s="152">
        <v>0</v>
      </c>
      <c r="H78" s="152">
        <v>0</v>
      </c>
      <c r="I78" s="152">
        <v>0</v>
      </c>
      <c r="J78" s="152">
        <v>0</v>
      </c>
      <c r="K78" s="152">
        <f t="shared" si="8"/>
        <v>248.20000000000002</v>
      </c>
      <c r="L78" s="152">
        <v>58.9</v>
      </c>
      <c r="M78" s="152">
        <v>162.9</v>
      </c>
      <c r="N78" s="152">
        <v>0</v>
      </c>
      <c r="O78" s="152">
        <v>26.4</v>
      </c>
      <c r="P78" s="152">
        <v>0</v>
      </c>
      <c r="Q78" s="152">
        <v>0</v>
      </c>
      <c r="S78" s="152">
        <v>5.2</v>
      </c>
    </row>
    <row r="79" spans="2:19" s="146" customFormat="1" ht="12.75">
      <c r="B79" s="153" t="s">
        <v>88</v>
      </c>
      <c r="C79" s="148">
        <v>2013</v>
      </c>
      <c r="D79" s="154">
        <f t="shared" si="6"/>
        <v>0</v>
      </c>
      <c r="E79" s="154">
        <f t="shared" si="7"/>
        <v>0</v>
      </c>
      <c r="F79" s="154">
        <v>0</v>
      </c>
      <c r="G79" s="154">
        <v>0</v>
      </c>
      <c r="H79" s="154">
        <v>0</v>
      </c>
      <c r="I79" s="154">
        <v>0</v>
      </c>
      <c r="J79" s="154">
        <v>0</v>
      </c>
      <c r="K79" s="154">
        <f t="shared" si="8"/>
        <v>0</v>
      </c>
      <c r="L79" s="154">
        <v>0</v>
      </c>
      <c r="M79" s="154">
        <v>0</v>
      </c>
      <c r="N79" s="154">
        <v>0</v>
      </c>
      <c r="O79" s="154">
        <v>0</v>
      </c>
      <c r="P79" s="154">
        <v>0</v>
      </c>
      <c r="Q79" s="154">
        <v>0</v>
      </c>
      <c r="S79" s="154">
        <v>0</v>
      </c>
    </row>
    <row r="80" spans="2:19" s="146" customFormat="1" ht="12.75">
      <c r="B80" s="150"/>
      <c r="C80" s="151">
        <v>2012</v>
      </c>
      <c r="D80" s="152">
        <f t="shared" si="6"/>
        <v>0</v>
      </c>
      <c r="E80" s="152">
        <f t="shared" si="7"/>
        <v>0</v>
      </c>
      <c r="F80" s="152">
        <v>0</v>
      </c>
      <c r="G80" s="152">
        <v>0</v>
      </c>
      <c r="H80" s="152">
        <v>0</v>
      </c>
      <c r="I80" s="152">
        <v>0</v>
      </c>
      <c r="J80" s="152">
        <v>0</v>
      </c>
      <c r="K80" s="152">
        <f t="shared" si="8"/>
        <v>0</v>
      </c>
      <c r="L80" s="152">
        <v>0</v>
      </c>
      <c r="M80" s="152">
        <v>0</v>
      </c>
      <c r="N80" s="152">
        <v>0</v>
      </c>
      <c r="O80" s="152">
        <v>0</v>
      </c>
      <c r="P80" s="152">
        <v>0</v>
      </c>
      <c r="Q80" s="152">
        <v>0</v>
      </c>
      <c r="S80" s="152">
        <v>0</v>
      </c>
    </row>
    <row r="81" spans="2:19" s="146" customFormat="1" ht="12.75">
      <c r="B81" s="153" t="s">
        <v>89</v>
      </c>
      <c r="C81" s="148">
        <v>2013</v>
      </c>
      <c r="D81" s="154">
        <f t="shared" si="6"/>
        <v>0</v>
      </c>
      <c r="E81" s="154">
        <f t="shared" si="7"/>
        <v>0</v>
      </c>
      <c r="F81" s="154">
        <v>0</v>
      </c>
      <c r="G81" s="154">
        <v>0</v>
      </c>
      <c r="H81" s="154">
        <v>0</v>
      </c>
      <c r="I81" s="154">
        <v>0</v>
      </c>
      <c r="J81" s="154">
        <v>0</v>
      </c>
      <c r="K81" s="154">
        <f t="shared" si="8"/>
        <v>0</v>
      </c>
      <c r="L81" s="154">
        <v>0</v>
      </c>
      <c r="M81" s="154">
        <v>0</v>
      </c>
      <c r="N81" s="154">
        <v>0</v>
      </c>
      <c r="O81" s="154">
        <v>0</v>
      </c>
      <c r="P81" s="154">
        <v>0</v>
      </c>
      <c r="Q81" s="154">
        <v>0</v>
      </c>
      <c r="S81" s="154">
        <v>0</v>
      </c>
    </row>
    <row r="82" spans="2:19" s="146" customFormat="1" ht="12.75">
      <c r="B82" s="150"/>
      <c r="C82" s="151">
        <v>2012</v>
      </c>
      <c r="D82" s="152">
        <f t="shared" si="6"/>
        <v>0</v>
      </c>
      <c r="E82" s="152">
        <f t="shared" si="7"/>
        <v>0</v>
      </c>
      <c r="F82" s="152">
        <v>0</v>
      </c>
      <c r="G82" s="152">
        <v>0</v>
      </c>
      <c r="H82" s="152">
        <v>0</v>
      </c>
      <c r="I82" s="152">
        <v>0</v>
      </c>
      <c r="J82" s="152">
        <v>0</v>
      </c>
      <c r="K82" s="152">
        <f t="shared" si="8"/>
        <v>0</v>
      </c>
      <c r="L82" s="152">
        <v>0</v>
      </c>
      <c r="M82" s="152">
        <v>0</v>
      </c>
      <c r="N82" s="152">
        <v>0</v>
      </c>
      <c r="O82" s="152">
        <v>0</v>
      </c>
      <c r="P82" s="152">
        <v>0</v>
      </c>
      <c r="Q82" s="152">
        <v>0</v>
      </c>
      <c r="S82" s="152">
        <v>0</v>
      </c>
    </row>
    <row r="83" spans="2:19" s="146" customFormat="1" ht="12.75">
      <c r="B83" s="153" t="s">
        <v>90</v>
      </c>
      <c r="C83" s="148">
        <v>2013</v>
      </c>
      <c r="D83" s="154">
        <f t="shared" si="6"/>
        <v>0</v>
      </c>
      <c r="E83" s="154">
        <f t="shared" si="7"/>
        <v>0</v>
      </c>
      <c r="F83" s="154">
        <v>0</v>
      </c>
      <c r="G83" s="154">
        <v>0</v>
      </c>
      <c r="H83" s="154">
        <v>0</v>
      </c>
      <c r="I83" s="154">
        <v>0</v>
      </c>
      <c r="J83" s="154">
        <v>0</v>
      </c>
      <c r="K83" s="154">
        <f t="shared" si="8"/>
        <v>0</v>
      </c>
      <c r="L83" s="154">
        <v>0</v>
      </c>
      <c r="M83" s="154">
        <v>0</v>
      </c>
      <c r="N83" s="154">
        <v>0</v>
      </c>
      <c r="O83" s="154">
        <v>0</v>
      </c>
      <c r="P83" s="154">
        <v>0</v>
      </c>
      <c r="Q83" s="154">
        <v>0</v>
      </c>
      <c r="S83" s="154">
        <v>0</v>
      </c>
    </row>
    <row r="84" spans="2:19" s="146" customFormat="1" ht="12.75">
      <c r="B84" s="150"/>
      <c r="C84" s="151">
        <v>2012</v>
      </c>
      <c r="D84" s="152">
        <f t="shared" si="6"/>
        <v>0</v>
      </c>
      <c r="E84" s="152">
        <f t="shared" si="7"/>
        <v>0</v>
      </c>
      <c r="F84" s="152">
        <v>0</v>
      </c>
      <c r="G84" s="152">
        <v>0</v>
      </c>
      <c r="H84" s="152">
        <v>0</v>
      </c>
      <c r="I84" s="152">
        <v>0</v>
      </c>
      <c r="J84" s="152">
        <v>0</v>
      </c>
      <c r="K84" s="152">
        <f t="shared" si="8"/>
        <v>0</v>
      </c>
      <c r="L84" s="152">
        <v>0</v>
      </c>
      <c r="M84" s="152">
        <v>0</v>
      </c>
      <c r="N84" s="152">
        <v>0</v>
      </c>
      <c r="O84" s="152">
        <v>0</v>
      </c>
      <c r="P84" s="152">
        <v>0</v>
      </c>
      <c r="Q84" s="152">
        <v>0</v>
      </c>
      <c r="S84" s="152">
        <v>0</v>
      </c>
    </row>
    <row r="85" spans="2:19" s="146" customFormat="1" ht="12.75">
      <c r="B85" s="153" t="s">
        <v>91</v>
      </c>
      <c r="C85" s="148">
        <v>2013</v>
      </c>
      <c r="D85" s="154">
        <f t="shared" si="6"/>
        <v>0</v>
      </c>
      <c r="E85" s="154">
        <f t="shared" si="7"/>
        <v>0</v>
      </c>
      <c r="F85" s="154">
        <v>0</v>
      </c>
      <c r="G85" s="154">
        <v>0</v>
      </c>
      <c r="H85" s="154">
        <v>0</v>
      </c>
      <c r="I85" s="154">
        <v>0</v>
      </c>
      <c r="J85" s="154">
        <v>0</v>
      </c>
      <c r="K85" s="154">
        <f t="shared" si="8"/>
        <v>0</v>
      </c>
      <c r="L85" s="154">
        <v>0</v>
      </c>
      <c r="M85" s="154">
        <v>0</v>
      </c>
      <c r="N85" s="154">
        <v>0</v>
      </c>
      <c r="O85" s="154">
        <v>0</v>
      </c>
      <c r="P85" s="154">
        <v>0</v>
      </c>
      <c r="Q85" s="154">
        <v>0</v>
      </c>
      <c r="S85" s="154">
        <v>0</v>
      </c>
    </row>
    <row r="86" spans="2:19" s="146" customFormat="1" ht="12.75">
      <c r="B86" s="150"/>
      <c r="C86" s="151">
        <v>2012</v>
      </c>
      <c r="D86" s="152">
        <f t="shared" si="6"/>
        <v>0</v>
      </c>
      <c r="E86" s="152">
        <f t="shared" si="7"/>
        <v>0</v>
      </c>
      <c r="F86" s="152">
        <v>0</v>
      </c>
      <c r="G86" s="152">
        <v>0</v>
      </c>
      <c r="H86" s="152">
        <v>0</v>
      </c>
      <c r="I86" s="152">
        <v>0</v>
      </c>
      <c r="J86" s="152">
        <v>0</v>
      </c>
      <c r="K86" s="152">
        <f t="shared" si="8"/>
        <v>0</v>
      </c>
      <c r="L86" s="152">
        <v>0</v>
      </c>
      <c r="M86" s="152">
        <v>0</v>
      </c>
      <c r="N86" s="152">
        <v>0</v>
      </c>
      <c r="O86" s="152">
        <v>0</v>
      </c>
      <c r="P86" s="152">
        <v>0</v>
      </c>
      <c r="Q86" s="152">
        <v>0</v>
      </c>
      <c r="S86" s="152">
        <v>0</v>
      </c>
    </row>
    <row r="87" spans="2:19" s="146" customFormat="1" ht="12.75">
      <c r="B87" s="153" t="s">
        <v>92</v>
      </c>
      <c r="C87" s="148">
        <v>2013</v>
      </c>
      <c r="D87" s="154">
        <f t="shared" si="6"/>
        <v>0</v>
      </c>
      <c r="E87" s="154">
        <f t="shared" si="7"/>
        <v>0</v>
      </c>
      <c r="F87" s="154">
        <v>0</v>
      </c>
      <c r="G87" s="154">
        <v>0</v>
      </c>
      <c r="H87" s="154">
        <v>0</v>
      </c>
      <c r="I87" s="154">
        <v>0</v>
      </c>
      <c r="J87" s="154">
        <v>0</v>
      </c>
      <c r="K87" s="154">
        <f t="shared" si="8"/>
        <v>0</v>
      </c>
      <c r="L87" s="154">
        <v>0</v>
      </c>
      <c r="M87" s="154">
        <v>0</v>
      </c>
      <c r="N87" s="154">
        <v>0</v>
      </c>
      <c r="O87" s="154">
        <v>0</v>
      </c>
      <c r="P87" s="154">
        <v>0</v>
      </c>
      <c r="Q87" s="154">
        <v>0</v>
      </c>
      <c r="S87" s="154">
        <v>0</v>
      </c>
    </row>
    <row r="88" spans="2:19" s="146" customFormat="1" ht="12.75">
      <c r="B88" s="150"/>
      <c r="C88" s="151">
        <v>2012</v>
      </c>
      <c r="D88" s="152">
        <f t="shared" si="6"/>
        <v>0</v>
      </c>
      <c r="E88" s="152">
        <f t="shared" si="7"/>
        <v>0</v>
      </c>
      <c r="F88" s="152">
        <v>0</v>
      </c>
      <c r="G88" s="152">
        <v>0</v>
      </c>
      <c r="H88" s="152">
        <v>0</v>
      </c>
      <c r="I88" s="152">
        <v>0</v>
      </c>
      <c r="J88" s="152">
        <v>0</v>
      </c>
      <c r="K88" s="152">
        <f t="shared" si="8"/>
        <v>0</v>
      </c>
      <c r="L88" s="152">
        <v>0</v>
      </c>
      <c r="M88" s="152">
        <v>0</v>
      </c>
      <c r="N88" s="152">
        <v>0</v>
      </c>
      <c r="O88" s="152">
        <v>0</v>
      </c>
      <c r="P88" s="152">
        <v>0</v>
      </c>
      <c r="Q88" s="152">
        <v>0</v>
      </c>
      <c r="S88" s="152">
        <v>0</v>
      </c>
    </row>
    <row r="89" spans="2:19" s="146" customFormat="1" ht="12.75">
      <c r="B89" s="153" t="s">
        <v>93</v>
      </c>
      <c r="C89" s="148">
        <v>2013</v>
      </c>
      <c r="D89" s="154">
        <f aca="true" t="shared" si="9" ref="D89:D100">E89+K89</f>
        <v>0</v>
      </c>
      <c r="E89" s="154">
        <f aca="true" t="shared" si="10" ref="E89:E100">SUM(F89:J89)</f>
        <v>0</v>
      </c>
      <c r="F89" s="154">
        <v>0</v>
      </c>
      <c r="G89" s="154">
        <v>0</v>
      </c>
      <c r="H89" s="154">
        <v>0</v>
      </c>
      <c r="I89" s="154">
        <v>0</v>
      </c>
      <c r="J89" s="154">
        <v>0</v>
      </c>
      <c r="K89" s="154">
        <f aca="true" t="shared" si="11" ref="K89:K100">SUM(L89:Q89)</f>
        <v>0</v>
      </c>
      <c r="L89" s="154">
        <v>0</v>
      </c>
      <c r="M89" s="154">
        <v>0</v>
      </c>
      <c r="N89" s="154">
        <v>0</v>
      </c>
      <c r="O89" s="154">
        <v>0</v>
      </c>
      <c r="P89" s="154">
        <v>0</v>
      </c>
      <c r="Q89" s="154">
        <v>0</v>
      </c>
      <c r="S89" s="154">
        <v>0</v>
      </c>
    </row>
    <row r="90" spans="2:19" s="146" customFormat="1" ht="12.75">
      <c r="B90" s="150"/>
      <c r="C90" s="151">
        <v>2012</v>
      </c>
      <c r="D90" s="152">
        <f t="shared" si="9"/>
        <v>0</v>
      </c>
      <c r="E90" s="152">
        <f t="shared" si="10"/>
        <v>0</v>
      </c>
      <c r="F90" s="152">
        <v>0</v>
      </c>
      <c r="G90" s="152">
        <v>0</v>
      </c>
      <c r="H90" s="152">
        <v>0</v>
      </c>
      <c r="I90" s="152">
        <v>0</v>
      </c>
      <c r="J90" s="152">
        <v>0</v>
      </c>
      <c r="K90" s="152">
        <f t="shared" si="11"/>
        <v>0</v>
      </c>
      <c r="L90" s="152">
        <v>0</v>
      </c>
      <c r="M90" s="152">
        <v>0</v>
      </c>
      <c r="N90" s="152">
        <v>0</v>
      </c>
      <c r="O90" s="152">
        <v>0</v>
      </c>
      <c r="P90" s="152">
        <v>0</v>
      </c>
      <c r="Q90" s="152">
        <v>0</v>
      </c>
      <c r="S90" s="152">
        <v>0</v>
      </c>
    </row>
    <row r="91" spans="2:19" s="146" customFormat="1" ht="12.75">
      <c r="B91" s="153" t="s">
        <v>94</v>
      </c>
      <c r="C91" s="148">
        <v>2013</v>
      </c>
      <c r="D91" s="154">
        <f t="shared" si="9"/>
        <v>0</v>
      </c>
      <c r="E91" s="154">
        <f t="shared" si="10"/>
        <v>0</v>
      </c>
      <c r="F91" s="154">
        <v>0</v>
      </c>
      <c r="G91" s="154">
        <v>0</v>
      </c>
      <c r="H91" s="154">
        <v>0</v>
      </c>
      <c r="I91" s="154">
        <v>0</v>
      </c>
      <c r="J91" s="154">
        <v>0</v>
      </c>
      <c r="K91" s="154">
        <f t="shared" si="11"/>
        <v>0</v>
      </c>
      <c r="L91" s="154">
        <v>0</v>
      </c>
      <c r="M91" s="154">
        <v>0</v>
      </c>
      <c r="N91" s="154">
        <v>0</v>
      </c>
      <c r="O91" s="154">
        <v>0</v>
      </c>
      <c r="P91" s="154">
        <v>0</v>
      </c>
      <c r="Q91" s="154">
        <v>0</v>
      </c>
      <c r="S91" s="154">
        <v>0</v>
      </c>
    </row>
    <row r="92" spans="2:19" s="146" customFormat="1" ht="12.75">
      <c r="B92" s="150"/>
      <c r="C92" s="151">
        <v>2012</v>
      </c>
      <c r="D92" s="152">
        <f t="shared" si="9"/>
        <v>0</v>
      </c>
      <c r="E92" s="152">
        <f t="shared" si="10"/>
        <v>0</v>
      </c>
      <c r="F92" s="152">
        <v>0</v>
      </c>
      <c r="G92" s="152">
        <v>0</v>
      </c>
      <c r="H92" s="152">
        <v>0</v>
      </c>
      <c r="I92" s="152">
        <v>0</v>
      </c>
      <c r="J92" s="152">
        <v>0</v>
      </c>
      <c r="K92" s="152">
        <f t="shared" si="11"/>
        <v>0</v>
      </c>
      <c r="L92" s="152">
        <v>0</v>
      </c>
      <c r="M92" s="152">
        <v>0</v>
      </c>
      <c r="N92" s="152">
        <v>0</v>
      </c>
      <c r="O92" s="152">
        <v>0</v>
      </c>
      <c r="P92" s="152">
        <v>0</v>
      </c>
      <c r="Q92" s="152">
        <v>0</v>
      </c>
      <c r="S92" s="152">
        <v>0</v>
      </c>
    </row>
    <row r="93" spans="2:19" s="146" customFormat="1" ht="12.75">
      <c r="B93" s="153" t="s">
        <v>95</v>
      </c>
      <c r="C93" s="148">
        <v>2013</v>
      </c>
      <c r="D93" s="154">
        <f t="shared" si="9"/>
        <v>321.5</v>
      </c>
      <c r="E93" s="154">
        <f t="shared" si="10"/>
        <v>49.4</v>
      </c>
      <c r="F93" s="154">
        <v>0</v>
      </c>
      <c r="G93" s="154">
        <v>0</v>
      </c>
      <c r="H93" s="154">
        <v>49.4</v>
      </c>
      <c r="I93" s="154">
        <v>0</v>
      </c>
      <c r="J93" s="154">
        <v>0</v>
      </c>
      <c r="K93" s="154">
        <f t="shared" si="11"/>
        <v>272.1</v>
      </c>
      <c r="L93" s="154">
        <v>209.9</v>
      </c>
      <c r="M93" s="154">
        <v>20.6</v>
      </c>
      <c r="N93" s="154">
        <v>0</v>
      </c>
      <c r="O93" s="154">
        <v>32.5</v>
      </c>
      <c r="P93" s="154">
        <v>0</v>
      </c>
      <c r="Q93" s="154">
        <v>9.1</v>
      </c>
      <c r="S93" s="154">
        <v>0.4</v>
      </c>
    </row>
    <row r="94" spans="2:19" s="146" customFormat="1" ht="12.75">
      <c r="B94" s="150"/>
      <c r="C94" s="151">
        <v>2012</v>
      </c>
      <c r="D94" s="152">
        <f t="shared" si="9"/>
        <v>511.4</v>
      </c>
      <c r="E94" s="152">
        <f t="shared" si="10"/>
        <v>57.2</v>
      </c>
      <c r="F94" s="152">
        <v>0</v>
      </c>
      <c r="G94" s="152">
        <v>0</v>
      </c>
      <c r="H94" s="152">
        <v>53</v>
      </c>
      <c r="I94" s="152">
        <v>4.2</v>
      </c>
      <c r="J94" s="152">
        <v>0</v>
      </c>
      <c r="K94" s="152">
        <f t="shared" si="11"/>
        <v>454.2</v>
      </c>
      <c r="L94" s="152">
        <v>309.2</v>
      </c>
      <c r="M94" s="152">
        <v>37</v>
      </c>
      <c r="N94" s="152">
        <v>0</v>
      </c>
      <c r="O94" s="152">
        <v>84.7</v>
      </c>
      <c r="P94" s="152">
        <v>13.8</v>
      </c>
      <c r="Q94" s="152">
        <v>9.5</v>
      </c>
      <c r="S94" s="152">
        <v>2.1</v>
      </c>
    </row>
    <row r="95" spans="2:19" s="146" customFormat="1" ht="12.75">
      <c r="B95" s="153" t="s">
        <v>96</v>
      </c>
      <c r="C95" s="148">
        <v>2013</v>
      </c>
      <c r="D95" s="154">
        <f t="shared" si="9"/>
        <v>0</v>
      </c>
      <c r="E95" s="154">
        <f t="shared" si="10"/>
        <v>0</v>
      </c>
      <c r="F95" s="154">
        <v>0</v>
      </c>
      <c r="G95" s="154">
        <v>0</v>
      </c>
      <c r="H95" s="154">
        <v>0</v>
      </c>
      <c r="I95" s="154">
        <v>0</v>
      </c>
      <c r="J95" s="154">
        <v>0</v>
      </c>
      <c r="K95" s="154">
        <f t="shared" si="11"/>
        <v>0</v>
      </c>
      <c r="L95" s="154">
        <v>0</v>
      </c>
      <c r="M95" s="154">
        <v>0</v>
      </c>
      <c r="N95" s="154">
        <v>0</v>
      </c>
      <c r="O95" s="154">
        <v>0</v>
      </c>
      <c r="P95" s="154">
        <v>0</v>
      </c>
      <c r="Q95" s="154">
        <v>0</v>
      </c>
      <c r="S95" s="154">
        <v>0</v>
      </c>
    </row>
    <row r="96" spans="2:19" s="146" customFormat="1" ht="12.75">
      <c r="B96" s="150"/>
      <c r="C96" s="151">
        <v>2012</v>
      </c>
      <c r="D96" s="152">
        <f t="shared" si="9"/>
        <v>0</v>
      </c>
      <c r="E96" s="152">
        <f t="shared" si="10"/>
        <v>0</v>
      </c>
      <c r="F96" s="152">
        <v>0</v>
      </c>
      <c r="G96" s="152">
        <v>0</v>
      </c>
      <c r="H96" s="152">
        <v>0</v>
      </c>
      <c r="I96" s="152">
        <v>0</v>
      </c>
      <c r="J96" s="152">
        <v>0</v>
      </c>
      <c r="K96" s="152">
        <f t="shared" si="11"/>
        <v>0</v>
      </c>
      <c r="L96" s="152">
        <v>0</v>
      </c>
      <c r="M96" s="152">
        <v>0</v>
      </c>
      <c r="N96" s="152">
        <v>0</v>
      </c>
      <c r="O96" s="152">
        <v>0</v>
      </c>
      <c r="P96" s="152">
        <v>0</v>
      </c>
      <c r="Q96" s="152">
        <v>0</v>
      </c>
      <c r="S96" s="152">
        <v>0</v>
      </c>
    </row>
    <row r="97" spans="2:19" s="146" customFormat="1" ht="12.75">
      <c r="B97" s="153" t="s">
        <v>97</v>
      </c>
      <c r="C97" s="148">
        <v>2013</v>
      </c>
      <c r="D97" s="154">
        <f t="shared" si="9"/>
        <v>0</v>
      </c>
      <c r="E97" s="154">
        <f t="shared" si="10"/>
        <v>0</v>
      </c>
      <c r="F97" s="154">
        <v>0</v>
      </c>
      <c r="G97" s="154">
        <v>0</v>
      </c>
      <c r="H97" s="154">
        <v>0</v>
      </c>
      <c r="I97" s="154">
        <v>0</v>
      </c>
      <c r="J97" s="154">
        <v>0</v>
      </c>
      <c r="K97" s="154">
        <f t="shared" si="11"/>
        <v>0</v>
      </c>
      <c r="L97" s="154">
        <v>0</v>
      </c>
      <c r="M97" s="154">
        <v>0</v>
      </c>
      <c r="N97" s="154">
        <v>0</v>
      </c>
      <c r="O97" s="154">
        <v>0</v>
      </c>
      <c r="P97" s="154">
        <v>0</v>
      </c>
      <c r="Q97" s="154">
        <v>0</v>
      </c>
      <c r="S97" s="154">
        <v>0</v>
      </c>
    </row>
    <row r="98" spans="2:19" s="146" customFormat="1" ht="12.75">
      <c r="B98" s="150"/>
      <c r="C98" s="151">
        <v>2012</v>
      </c>
      <c r="D98" s="152">
        <f t="shared" si="9"/>
        <v>0</v>
      </c>
      <c r="E98" s="152">
        <f t="shared" si="10"/>
        <v>0</v>
      </c>
      <c r="F98" s="152">
        <v>0</v>
      </c>
      <c r="G98" s="152">
        <v>0</v>
      </c>
      <c r="H98" s="152">
        <v>0</v>
      </c>
      <c r="I98" s="152">
        <v>0</v>
      </c>
      <c r="J98" s="152">
        <v>0</v>
      </c>
      <c r="K98" s="152">
        <f t="shared" si="11"/>
        <v>0</v>
      </c>
      <c r="L98" s="152">
        <v>0</v>
      </c>
      <c r="M98" s="152">
        <v>0</v>
      </c>
      <c r="N98" s="152">
        <v>0</v>
      </c>
      <c r="O98" s="152">
        <v>0</v>
      </c>
      <c r="P98" s="152">
        <v>0</v>
      </c>
      <c r="Q98" s="152">
        <v>0</v>
      </c>
      <c r="S98" s="152">
        <v>0</v>
      </c>
    </row>
    <row r="99" spans="2:19" s="146" customFormat="1" ht="12.75">
      <c r="B99" s="153" t="s">
        <v>98</v>
      </c>
      <c r="C99" s="148">
        <v>2013</v>
      </c>
      <c r="D99" s="154">
        <f t="shared" si="9"/>
        <v>0</v>
      </c>
      <c r="E99" s="154">
        <f t="shared" si="10"/>
        <v>0</v>
      </c>
      <c r="F99" s="154">
        <v>0</v>
      </c>
      <c r="G99" s="154">
        <v>0</v>
      </c>
      <c r="H99" s="154">
        <v>0</v>
      </c>
      <c r="I99" s="154">
        <v>0</v>
      </c>
      <c r="J99" s="154">
        <v>0</v>
      </c>
      <c r="K99" s="154">
        <f t="shared" si="11"/>
        <v>0</v>
      </c>
      <c r="L99" s="154">
        <v>0</v>
      </c>
      <c r="M99" s="154">
        <v>0</v>
      </c>
      <c r="N99" s="154">
        <v>0</v>
      </c>
      <c r="O99" s="154">
        <v>0</v>
      </c>
      <c r="P99" s="154">
        <v>0</v>
      </c>
      <c r="Q99" s="154">
        <v>0</v>
      </c>
      <c r="S99" s="154">
        <v>0</v>
      </c>
    </row>
    <row r="100" spans="2:19" s="146" customFormat="1" ht="12.75">
      <c r="B100" s="150"/>
      <c r="C100" s="151">
        <v>2012</v>
      </c>
      <c r="D100" s="152">
        <f t="shared" si="9"/>
        <v>0</v>
      </c>
      <c r="E100" s="152">
        <f t="shared" si="10"/>
        <v>0</v>
      </c>
      <c r="F100" s="152">
        <v>0</v>
      </c>
      <c r="G100" s="152">
        <v>0</v>
      </c>
      <c r="H100" s="152">
        <v>0</v>
      </c>
      <c r="I100" s="152">
        <v>0</v>
      </c>
      <c r="J100" s="152">
        <v>0</v>
      </c>
      <c r="K100" s="152">
        <f t="shared" si="11"/>
        <v>0</v>
      </c>
      <c r="L100" s="152">
        <v>0</v>
      </c>
      <c r="M100" s="152">
        <v>0</v>
      </c>
      <c r="N100" s="152">
        <v>0</v>
      </c>
      <c r="O100" s="152">
        <v>0</v>
      </c>
      <c r="P100" s="152">
        <v>0</v>
      </c>
      <c r="Q100" s="152">
        <v>0</v>
      </c>
      <c r="S100" s="152">
        <v>0</v>
      </c>
    </row>
  </sheetData>
  <sheetProtection/>
  <mergeCells count="1">
    <mergeCell ref="S17:S23"/>
  </mergeCells>
  <printOptions horizontalCentered="1"/>
  <pageMargins left="0.3937007874015748" right="0.3937007874015748" top="0.52" bottom="0.69" header="0.41" footer="0.39"/>
  <pageSetup fitToHeight="3" fitToWidth="1" horizontalDpi="600" verticalDpi="600" orientation="landscape" paperSize="9" scale="73" r:id="rId2"/>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N96"/>
  <sheetViews>
    <sheetView showGridLines="0" showRowColHeaders="0" zoomScalePageLayoutView="0" workbookViewId="0" topLeftCell="A1">
      <selection activeCell="A1" sqref="A1"/>
    </sheetView>
  </sheetViews>
  <sheetFormatPr defaultColWidth="11.421875" defaultRowHeight="12.75"/>
  <cols>
    <col min="1" max="1" width="0.85546875" style="60" customWidth="1"/>
    <col min="2" max="2" width="26.7109375" style="60" customWidth="1"/>
    <col min="3" max="5" width="11.421875" style="60" customWidth="1"/>
    <col min="6" max="6" width="12.140625" style="60" customWidth="1"/>
    <col min="7" max="7" width="12.00390625" style="60" customWidth="1"/>
    <col min="8" max="8" width="11.421875" style="60" customWidth="1"/>
    <col min="9" max="9" width="1.28515625" style="60" customWidth="1"/>
    <col min="10" max="11" width="11.421875" style="60" customWidth="1"/>
    <col min="12" max="12" width="12.28125" style="60" customWidth="1"/>
    <col min="13" max="13" width="12.140625" style="60" customWidth="1"/>
    <col min="14" max="16384" width="11.421875" style="60" customWidth="1"/>
  </cols>
  <sheetData>
    <row r="1" ht="4.5" customHeight="1"/>
    <row r="2" spans="1:11" s="2" customFormat="1" ht="15" customHeight="1">
      <c r="A2" s="1"/>
      <c r="B2" s="4"/>
      <c r="C2" s="4"/>
      <c r="D2" s="4"/>
      <c r="G2" s="5"/>
      <c r="H2" s="5"/>
      <c r="K2" s="5" t="s">
        <v>0</v>
      </c>
    </row>
    <row r="3" spans="1:11" s="2" customFormat="1" ht="15" customHeight="1">
      <c r="A3" s="1"/>
      <c r="B3" s="4"/>
      <c r="C3" s="4"/>
      <c r="D3" s="4"/>
      <c r="G3" s="6"/>
      <c r="H3" s="6"/>
      <c r="K3" s="6" t="s">
        <v>1</v>
      </c>
    </row>
    <row r="4" spans="1:11" s="2" customFormat="1" ht="15" customHeight="1">
      <c r="A4" s="1"/>
      <c r="B4" s="4"/>
      <c r="C4" s="4"/>
      <c r="D4" s="4"/>
      <c r="G4" s="6"/>
      <c r="H4" s="6"/>
      <c r="J4" s="7"/>
      <c r="K4" s="6" t="s">
        <v>2</v>
      </c>
    </row>
    <row r="5" spans="1:11" s="2" customFormat="1" ht="15" customHeight="1">
      <c r="A5" s="1"/>
      <c r="B5" s="4"/>
      <c r="C5" s="4"/>
      <c r="D5" s="4"/>
      <c r="G5" s="6"/>
      <c r="H5" s="6"/>
      <c r="J5" s="7"/>
      <c r="K5" s="6" t="s">
        <v>3</v>
      </c>
    </row>
    <row r="6" spans="1:11" s="2" customFormat="1" ht="15" customHeight="1">
      <c r="A6" s="1"/>
      <c r="B6" s="4"/>
      <c r="C6" s="4"/>
      <c r="D6" s="4"/>
      <c r="G6" s="6"/>
      <c r="H6" s="6"/>
      <c r="J6" s="7"/>
      <c r="K6" s="6" t="s">
        <v>4</v>
      </c>
    </row>
    <row r="7" spans="1:11" s="2" customFormat="1" ht="15" customHeight="1">
      <c r="A7" s="1"/>
      <c r="B7" s="4"/>
      <c r="C7" s="4"/>
      <c r="D7" s="4"/>
      <c r="G7" s="6"/>
      <c r="H7" s="6"/>
      <c r="K7" s="6" t="s">
        <v>5</v>
      </c>
    </row>
    <row r="8" spans="1:11" s="9" customFormat="1" ht="13.5" customHeight="1">
      <c r="A8" s="8"/>
      <c r="B8" s="4"/>
      <c r="C8" s="4"/>
      <c r="D8" s="4"/>
      <c r="G8" s="6"/>
      <c r="H8" s="6"/>
      <c r="J8" s="4"/>
      <c r="K8" s="6" t="s">
        <v>6</v>
      </c>
    </row>
    <row r="9" spans="1:8" s="9" customFormat="1" ht="15" customHeight="1">
      <c r="A9" s="8"/>
      <c r="B9" s="11"/>
      <c r="C9" s="12"/>
      <c r="D9" s="12"/>
      <c r="E9" s="12"/>
      <c r="F9" s="12"/>
      <c r="G9" s="12"/>
      <c r="H9" s="12"/>
    </row>
    <row r="10" ht="12.75">
      <c r="B10" s="110" t="s">
        <v>99</v>
      </c>
    </row>
    <row r="12" spans="2:13" ht="12.75">
      <c r="B12" s="111" t="s">
        <v>100</v>
      </c>
      <c r="C12" s="112"/>
      <c r="D12" s="112"/>
      <c r="E12" s="112"/>
      <c r="F12" s="112"/>
      <c r="G12" s="112"/>
      <c r="H12" s="112"/>
      <c r="J12" s="112"/>
      <c r="M12" s="112"/>
    </row>
    <row r="13" spans="2:14" ht="12.75">
      <c r="B13" s="113" t="s">
        <v>117</v>
      </c>
      <c r="C13" s="155"/>
      <c r="D13" s="155"/>
      <c r="E13" s="156"/>
      <c r="F13" s="157"/>
      <c r="G13" s="157"/>
      <c r="H13" s="157"/>
      <c r="J13" s="157"/>
      <c r="K13" s="108"/>
      <c r="L13" s="108"/>
      <c r="M13" s="157"/>
      <c r="N13" s="108"/>
    </row>
    <row r="14" spans="2:14" ht="12.75">
      <c r="B14" s="108"/>
      <c r="C14" s="108"/>
      <c r="D14" s="108"/>
      <c r="E14" s="108"/>
      <c r="F14" s="108"/>
      <c r="G14" s="108"/>
      <c r="H14" s="108"/>
      <c r="J14" s="108"/>
      <c r="K14" s="108"/>
      <c r="L14" s="108"/>
      <c r="M14" s="108"/>
      <c r="N14" s="108"/>
    </row>
    <row r="15" spans="2:14" ht="12.75">
      <c r="B15" s="109"/>
      <c r="C15" s="109"/>
      <c r="D15" s="109"/>
      <c r="E15" s="109"/>
      <c r="F15" s="109"/>
      <c r="G15" s="109"/>
      <c r="H15" s="109"/>
      <c r="J15" s="109"/>
      <c r="K15" s="109"/>
      <c r="L15" s="109"/>
      <c r="M15" s="109"/>
      <c r="N15" s="109"/>
    </row>
    <row r="16" spans="2:14" ht="12.75">
      <c r="B16" s="109"/>
      <c r="C16" s="109"/>
      <c r="D16" s="96" t="s">
        <v>35</v>
      </c>
      <c r="E16" s="97"/>
      <c r="F16" s="97"/>
      <c r="G16" s="97"/>
      <c r="H16" s="97"/>
      <c r="J16" s="158" t="s">
        <v>101</v>
      </c>
      <c r="K16" s="97"/>
      <c r="L16" s="97"/>
      <c r="M16" s="97"/>
      <c r="N16" s="97"/>
    </row>
    <row r="17" ht="6" customHeight="1"/>
    <row r="18" spans="2:14" ht="12.75">
      <c r="B18" s="109"/>
      <c r="C18" s="109"/>
      <c r="D18" s="159" t="s">
        <v>40</v>
      </c>
      <c r="E18" s="160" t="s">
        <v>48</v>
      </c>
      <c r="F18" s="160"/>
      <c r="G18" s="160"/>
      <c r="H18" s="161"/>
      <c r="J18" s="159" t="s">
        <v>40</v>
      </c>
      <c r="K18" s="160" t="s">
        <v>48</v>
      </c>
      <c r="L18" s="160"/>
      <c r="M18" s="160"/>
      <c r="N18" s="161"/>
    </row>
    <row r="19" spans="2:14" s="165" customFormat="1" ht="33" customHeight="1">
      <c r="B19" s="162"/>
      <c r="C19" s="162"/>
      <c r="D19" s="163"/>
      <c r="E19" s="164" t="s">
        <v>102</v>
      </c>
      <c r="F19" s="164" t="s">
        <v>103</v>
      </c>
      <c r="G19" s="164" t="s">
        <v>104</v>
      </c>
      <c r="H19" s="164" t="s">
        <v>105</v>
      </c>
      <c r="J19" s="163"/>
      <c r="K19" s="164" t="s">
        <v>102</v>
      </c>
      <c r="L19" s="164" t="s">
        <v>103</v>
      </c>
      <c r="M19" s="164" t="s">
        <v>104</v>
      </c>
      <c r="N19" s="164" t="s">
        <v>105</v>
      </c>
    </row>
    <row r="20" spans="2:14" s="167" customFormat="1" ht="12.75">
      <c r="B20" s="71" t="s">
        <v>102</v>
      </c>
      <c r="C20" s="177" t="s">
        <v>116</v>
      </c>
      <c r="D20" s="166" t="s">
        <v>36</v>
      </c>
      <c r="E20" s="166" t="s">
        <v>36</v>
      </c>
      <c r="F20" s="166" t="s">
        <v>36</v>
      </c>
      <c r="G20" s="166" t="s">
        <v>36</v>
      </c>
      <c r="H20" s="166" t="s">
        <v>36</v>
      </c>
      <c r="J20" s="166" t="s">
        <v>36</v>
      </c>
      <c r="K20" s="168" t="s">
        <v>36</v>
      </c>
      <c r="L20" s="166" t="s">
        <v>36</v>
      </c>
      <c r="M20" s="166" t="s">
        <v>36</v>
      </c>
      <c r="N20" s="166" t="s">
        <v>36</v>
      </c>
    </row>
    <row r="21" spans="2:14" s="167" customFormat="1" ht="12.75">
      <c r="B21" s="169" t="s">
        <v>61</v>
      </c>
      <c r="C21" s="178">
        <v>2013</v>
      </c>
      <c r="D21" s="170">
        <f aca="true" t="shared" si="0" ref="D21:D52">SUM(E21:H21)</f>
        <v>11487.000000000002</v>
      </c>
      <c r="E21" s="170">
        <f aca="true" t="shared" si="1" ref="E21:H22">E23+E25+E27+E29+E31+E33+E35+E37+E39+E41+E43+E45+E47+E49+E51+E53+E55+E57+E59+E61+E63+E65+E67+E69+E71+E73+E75+E77+E79+E81+E83+E85+E87+E89+E91+E93+E95</f>
        <v>1490.6000000000001</v>
      </c>
      <c r="F21" s="170">
        <f t="shared" si="1"/>
        <v>5062.800000000001</v>
      </c>
      <c r="G21" s="170">
        <f t="shared" si="1"/>
        <v>149.8</v>
      </c>
      <c r="H21" s="170">
        <f t="shared" si="1"/>
        <v>4783.8</v>
      </c>
      <c r="J21" s="170">
        <f aca="true" t="shared" si="2" ref="J21:J52">SUM(K21:N21)</f>
        <v>0</v>
      </c>
      <c r="K21" s="170">
        <f aca="true" t="shared" si="3" ref="K21:N22">K23+K25+K27+K29+K31+K33+K35+K37+K39+K41+K43+K45+K47+K49+K51+K53+K55+K57+K59+K61+K63+K65+K67+K69+K71+K73+K75+K77+K79+K81+K83+K85+K87+K89+K91+K93+K95</f>
        <v>0</v>
      </c>
      <c r="L21" s="170">
        <f t="shared" si="3"/>
        <v>0</v>
      </c>
      <c r="M21" s="170">
        <f t="shared" si="3"/>
        <v>0</v>
      </c>
      <c r="N21" s="170">
        <f t="shared" si="3"/>
        <v>0</v>
      </c>
    </row>
    <row r="22" spans="2:14" s="167" customFormat="1" ht="12.75">
      <c r="B22" s="71"/>
      <c r="C22" s="179">
        <v>2012</v>
      </c>
      <c r="D22" s="171">
        <f t="shared" si="0"/>
        <v>12586.8</v>
      </c>
      <c r="E22" s="171">
        <f t="shared" si="1"/>
        <v>1557.8</v>
      </c>
      <c r="F22" s="171">
        <f t="shared" si="1"/>
        <v>5623.5</v>
      </c>
      <c r="G22" s="171">
        <f t="shared" si="1"/>
        <v>139.4</v>
      </c>
      <c r="H22" s="171">
        <f t="shared" si="1"/>
        <v>5266.099999999999</v>
      </c>
      <c r="J22" s="171">
        <f t="shared" si="2"/>
        <v>0</v>
      </c>
      <c r="K22" s="171">
        <f t="shared" si="3"/>
        <v>0</v>
      </c>
      <c r="L22" s="171">
        <f t="shared" si="3"/>
        <v>0</v>
      </c>
      <c r="M22" s="171">
        <f t="shared" si="3"/>
        <v>0</v>
      </c>
      <c r="N22" s="171">
        <f t="shared" si="3"/>
        <v>0</v>
      </c>
    </row>
    <row r="23" spans="2:14" ht="12.75">
      <c r="B23" s="169" t="s">
        <v>62</v>
      </c>
      <c r="C23" s="178">
        <v>2013</v>
      </c>
      <c r="D23" s="170">
        <f t="shared" si="0"/>
        <v>6524.200000000001</v>
      </c>
      <c r="E23" s="170">
        <v>221.1</v>
      </c>
      <c r="F23" s="170">
        <v>3159.8</v>
      </c>
      <c r="G23" s="170">
        <v>149.8</v>
      </c>
      <c r="H23" s="170">
        <v>2993.5</v>
      </c>
      <c r="J23" s="170">
        <f t="shared" si="2"/>
        <v>0</v>
      </c>
      <c r="K23" s="170">
        <v>0</v>
      </c>
      <c r="L23" s="170">
        <v>0</v>
      </c>
      <c r="M23" s="170">
        <v>0</v>
      </c>
      <c r="N23" s="170">
        <v>0</v>
      </c>
    </row>
    <row r="24" spans="2:14" ht="12.75">
      <c r="B24" s="71"/>
      <c r="C24" s="179">
        <v>2012</v>
      </c>
      <c r="D24" s="171">
        <f t="shared" si="0"/>
        <v>7565.7</v>
      </c>
      <c r="E24" s="171">
        <v>221.1</v>
      </c>
      <c r="F24" s="171">
        <v>3699</v>
      </c>
      <c r="G24" s="171">
        <v>139.4</v>
      </c>
      <c r="H24" s="171">
        <v>3506.2</v>
      </c>
      <c r="J24" s="171">
        <f t="shared" si="2"/>
        <v>0</v>
      </c>
      <c r="K24" s="171">
        <v>0</v>
      </c>
      <c r="L24" s="171">
        <v>0</v>
      </c>
      <c r="M24" s="171">
        <v>0</v>
      </c>
      <c r="N24" s="171">
        <v>0</v>
      </c>
    </row>
    <row r="25" spans="2:14" ht="12.75">
      <c r="B25" s="169" t="s">
        <v>63</v>
      </c>
      <c r="C25" s="178">
        <v>2013</v>
      </c>
      <c r="D25" s="170">
        <f t="shared" si="0"/>
        <v>1081.5</v>
      </c>
      <c r="E25" s="170">
        <v>653.7</v>
      </c>
      <c r="F25" s="170">
        <v>45.4</v>
      </c>
      <c r="G25" s="170">
        <v>0</v>
      </c>
      <c r="H25" s="170">
        <v>382.4</v>
      </c>
      <c r="J25" s="170">
        <f t="shared" si="2"/>
        <v>0</v>
      </c>
      <c r="K25" s="170">
        <v>0</v>
      </c>
      <c r="L25" s="170">
        <v>0</v>
      </c>
      <c r="M25" s="170">
        <v>0</v>
      </c>
      <c r="N25" s="170">
        <v>0</v>
      </c>
    </row>
    <row r="26" spans="2:14" ht="12.75">
      <c r="B26" s="71"/>
      <c r="C26" s="179">
        <v>2012</v>
      </c>
      <c r="D26" s="171">
        <f t="shared" si="0"/>
        <v>987.2</v>
      </c>
      <c r="E26" s="171">
        <v>662.5</v>
      </c>
      <c r="F26" s="171">
        <v>47</v>
      </c>
      <c r="G26" s="171">
        <v>0</v>
      </c>
      <c r="H26" s="171">
        <v>277.7</v>
      </c>
      <c r="J26" s="171">
        <f t="shared" si="2"/>
        <v>0</v>
      </c>
      <c r="K26" s="171">
        <v>0</v>
      </c>
      <c r="L26" s="171">
        <v>0</v>
      </c>
      <c r="M26" s="171">
        <v>0</v>
      </c>
      <c r="N26" s="171">
        <v>0</v>
      </c>
    </row>
    <row r="27" spans="2:14" ht="12.75">
      <c r="B27" s="169" t="s">
        <v>64</v>
      </c>
      <c r="C27" s="178">
        <v>2013</v>
      </c>
      <c r="D27" s="170">
        <f t="shared" si="0"/>
        <v>406.5</v>
      </c>
      <c r="E27" s="170">
        <v>0</v>
      </c>
      <c r="F27" s="170">
        <v>266.5</v>
      </c>
      <c r="G27" s="170">
        <v>0</v>
      </c>
      <c r="H27" s="170">
        <v>140</v>
      </c>
      <c r="J27" s="170">
        <f t="shared" si="2"/>
        <v>0</v>
      </c>
      <c r="K27" s="170">
        <v>0</v>
      </c>
      <c r="L27" s="170">
        <v>0</v>
      </c>
      <c r="M27" s="170">
        <v>0</v>
      </c>
      <c r="N27" s="170">
        <v>0</v>
      </c>
    </row>
    <row r="28" spans="2:14" ht="12.75">
      <c r="B28" s="71"/>
      <c r="C28" s="179">
        <v>2012</v>
      </c>
      <c r="D28" s="171">
        <f t="shared" si="0"/>
        <v>371.5</v>
      </c>
      <c r="E28" s="171">
        <v>0</v>
      </c>
      <c r="F28" s="171">
        <v>231.5</v>
      </c>
      <c r="G28" s="171">
        <v>0</v>
      </c>
      <c r="H28" s="171">
        <v>140</v>
      </c>
      <c r="J28" s="171">
        <f t="shared" si="2"/>
        <v>0</v>
      </c>
      <c r="K28" s="171">
        <v>0</v>
      </c>
      <c r="L28" s="171">
        <v>0</v>
      </c>
      <c r="M28" s="171">
        <v>0</v>
      </c>
      <c r="N28" s="171">
        <v>0</v>
      </c>
    </row>
    <row r="29" spans="2:14" ht="12.75">
      <c r="B29" s="169" t="s">
        <v>65</v>
      </c>
      <c r="C29" s="178">
        <v>2013</v>
      </c>
      <c r="D29" s="170">
        <f t="shared" si="0"/>
        <v>0</v>
      </c>
      <c r="E29" s="170">
        <v>0</v>
      </c>
      <c r="F29" s="170">
        <v>0</v>
      </c>
      <c r="G29" s="170">
        <v>0</v>
      </c>
      <c r="H29" s="170">
        <v>0</v>
      </c>
      <c r="J29" s="170">
        <f t="shared" si="2"/>
        <v>0</v>
      </c>
      <c r="K29" s="170">
        <v>0</v>
      </c>
      <c r="L29" s="170">
        <v>0</v>
      </c>
      <c r="M29" s="170">
        <v>0</v>
      </c>
      <c r="N29" s="170">
        <v>0</v>
      </c>
    </row>
    <row r="30" spans="2:14" ht="12.75">
      <c r="B30" s="71"/>
      <c r="C30" s="179">
        <v>2012</v>
      </c>
      <c r="D30" s="171">
        <f t="shared" si="0"/>
        <v>0</v>
      </c>
      <c r="E30" s="171">
        <v>0</v>
      </c>
      <c r="F30" s="171">
        <v>0</v>
      </c>
      <c r="G30" s="171">
        <v>0</v>
      </c>
      <c r="H30" s="171">
        <v>0</v>
      </c>
      <c r="J30" s="171">
        <f t="shared" si="2"/>
        <v>0</v>
      </c>
      <c r="K30" s="171">
        <v>0</v>
      </c>
      <c r="L30" s="171">
        <v>0</v>
      </c>
      <c r="M30" s="171">
        <v>0</v>
      </c>
      <c r="N30" s="171">
        <v>0</v>
      </c>
    </row>
    <row r="31" spans="2:14" ht="12.75">
      <c r="B31" s="169" t="s">
        <v>66</v>
      </c>
      <c r="C31" s="178">
        <v>2013</v>
      </c>
      <c r="D31" s="170">
        <f t="shared" si="0"/>
        <v>0</v>
      </c>
      <c r="E31" s="170">
        <v>0</v>
      </c>
      <c r="F31" s="170">
        <v>0</v>
      </c>
      <c r="G31" s="170">
        <v>0</v>
      </c>
      <c r="H31" s="170">
        <v>0</v>
      </c>
      <c r="J31" s="170">
        <f t="shared" si="2"/>
        <v>0</v>
      </c>
      <c r="K31" s="170">
        <v>0</v>
      </c>
      <c r="L31" s="170">
        <v>0</v>
      </c>
      <c r="M31" s="170">
        <v>0</v>
      </c>
      <c r="N31" s="170">
        <v>0</v>
      </c>
    </row>
    <row r="32" spans="2:14" ht="12.75">
      <c r="B32" s="71"/>
      <c r="C32" s="179">
        <v>2012</v>
      </c>
      <c r="D32" s="171">
        <f t="shared" si="0"/>
        <v>0</v>
      </c>
      <c r="E32" s="171">
        <v>0</v>
      </c>
      <c r="F32" s="171">
        <v>0</v>
      </c>
      <c r="G32" s="171">
        <v>0</v>
      </c>
      <c r="H32" s="171">
        <v>0</v>
      </c>
      <c r="J32" s="171">
        <f t="shared" si="2"/>
        <v>0</v>
      </c>
      <c r="K32" s="171">
        <v>0</v>
      </c>
      <c r="L32" s="171">
        <v>0</v>
      </c>
      <c r="M32" s="171">
        <v>0</v>
      </c>
      <c r="N32" s="171">
        <v>0</v>
      </c>
    </row>
    <row r="33" spans="2:14" ht="12.75">
      <c r="B33" s="169" t="s">
        <v>67</v>
      </c>
      <c r="C33" s="178">
        <v>2013</v>
      </c>
      <c r="D33" s="170">
        <f t="shared" si="0"/>
        <v>0</v>
      </c>
      <c r="E33" s="170">
        <v>0</v>
      </c>
      <c r="F33" s="170">
        <v>0</v>
      </c>
      <c r="G33" s="170">
        <v>0</v>
      </c>
      <c r="H33" s="170">
        <v>0</v>
      </c>
      <c r="J33" s="170">
        <f t="shared" si="2"/>
        <v>0</v>
      </c>
      <c r="K33" s="170">
        <v>0</v>
      </c>
      <c r="L33" s="170">
        <v>0</v>
      </c>
      <c r="M33" s="170">
        <v>0</v>
      </c>
      <c r="N33" s="170">
        <v>0</v>
      </c>
    </row>
    <row r="34" spans="2:14" ht="12.75">
      <c r="B34" s="71"/>
      <c r="C34" s="179">
        <v>2012</v>
      </c>
      <c r="D34" s="171">
        <f t="shared" si="0"/>
        <v>0</v>
      </c>
      <c r="E34" s="171">
        <v>0</v>
      </c>
      <c r="F34" s="171">
        <v>0</v>
      </c>
      <c r="G34" s="171">
        <v>0</v>
      </c>
      <c r="H34" s="171">
        <v>0</v>
      </c>
      <c r="J34" s="171">
        <f t="shared" si="2"/>
        <v>0</v>
      </c>
      <c r="K34" s="171">
        <v>0</v>
      </c>
      <c r="L34" s="171">
        <v>0</v>
      </c>
      <c r="M34" s="171">
        <v>0</v>
      </c>
      <c r="N34" s="171">
        <v>0</v>
      </c>
    </row>
    <row r="35" spans="2:14" ht="12.75">
      <c r="B35" s="169" t="s">
        <v>68</v>
      </c>
      <c r="C35" s="178">
        <v>2013</v>
      </c>
      <c r="D35" s="170">
        <f t="shared" si="0"/>
        <v>0</v>
      </c>
      <c r="E35" s="170">
        <v>0</v>
      </c>
      <c r="F35" s="170">
        <v>0</v>
      </c>
      <c r="G35" s="170">
        <v>0</v>
      </c>
      <c r="H35" s="170">
        <v>0</v>
      </c>
      <c r="J35" s="170">
        <f t="shared" si="2"/>
        <v>0</v>
      </c>
      <c r="K35" s="170">
        <v>0</v>
      </c>
      <c r="L35" s="170">
        <v>0</v>
      </c>
      <c r="M35" s="170">
        <v>0</v>
      </c>
      <c r="N35" s="170">
        <v>0</v>
      </c>
    </row>
    <row r="36" spans="2:14" ht="12.75">
      <c r="B36" s="71"/>
      <c r="C36" s="179">
        <v>2012</v>
      </c>
      <c r="D36" s="171">
        <f t="shared" si="0"/>
        <v>0</v>
      </c>
      <c r="E36" s="171">
        <v>0</v>
      </c>
      <c r="F36" s="171">
        <v>0</v>
      </c>
      <c r="G36" s="171">
        <v>0</v>
      </c>
      <c r="H36" s="171">
        <v>0</v>
      </c>
      <c r="J36" s="171">
        <f t="shared" si="2"/>
        <v>0</v>
      </c>
      <c r="K36" s="171">
        <v>0</v>
      </c>
      <c r="L36" s="171">
        <v>0</v>
      </c>
      <c r="M36" s="171">
        <v>0</v>
      </c>
      <c r="N36" s="171">
        <v>0</v>
      </c>
    </row>
    <row r="37" spans="2:14" ht="12.75">
      <c r="B37" s="169" t="s">
        <v>69</v>
      </c>
      <c r="C37" s="178">
        <v>2013</v>
      </c>
      <c r="D37" s="170">
        <f t="shared" si="0"/>
        <v>0</v>
      </c>
      <c r="E37" s="170">
        <v>0</v>
      </c>
      <c r="F37" s="170">
        <v>0</v>
      </c>
      <c r="G37" s="170">
        <v>0</v>
      </c>
      <c r="H37" s="170">
        <v>0</v>
      </c>
      <c r="J37" s="170">
        <f t="shared" si="2"/>
        <v>0</v>
      </c>
      <c r="K37" s="170">
        <v>0</v>
      </c>
      <c r="L37" s="170">
        <v>0</v>
      </c>
      <c r="M37" s="170">
        <v>0</v>
      </c>
      <c r="N37" s="170">
        <v>0</v>
      </c>
    </row>
    <row r="38" spans="2:14" ht="12.75">
      <c r="B38" s="71"/>
      <c r="C38" s="179">
        <v>2012</v>
      </c>
      <c r="D38" s="171">
        <f t="shared" si="0"/>
        <v>0</v>
      </c>
      <c r="E38" s="171">
        <v>0</v>
      </c>
      <c r="F38" s="171">
        <v>0</v>
      </c>
      <c r="G38" s="171">
        <v>0</v>
      </c>
      <c r="H38" s="171">
        <v>0</v>
      </c>
      <c r="J38" s="171">
        <f t="shared" si="2"/>
        <v>0</v>
      </c>
      <c r="K38" s="171">
        <v>0</v>
      </c>
      <c r="L38" s="171">
        <v>0</v>
      </c>
      <c r="M38" s="171">
        <v>0</v>
      </c>
      <c r="N38" s="171">
        <v>0</v>
      </c>
    </row>
    <row r="39" spans="2:14" ht="12.75">
      <c r="B39" s="169" t="s">
        <v>70</v>
      </c>
      <c r="C39" s="178">
        <v>2013</v>
      </c>
      <c r="D39" s="170">
        <f t="shared" si="0"/>
        <v>59.4</v>
      </c>
      <c r="E39" s="170">
        <v>0</v>
      </c>
      <c r="F39" s="170">
        <v>59.4</v>
      </c>
      <c r="G39" s="170">
        <v>0</v>
      </c>
      <c r="H39" s="170">
        <v>0</v>
      </c>
      <c r="J39" s="170">
        <f t="shared" si="2"/>
        <v>0</v>
      </c>
      <c r="K39" s="170">
        <v>0</v>
      </c>
      <c r="L39" s="170">
        <v>0</v>
      </c>
      <c r="M39" s="170">
        <v>0</v>
      </c>
      <c r="N39" s="170">
        <v>0</v>
      </c>
    </row>
    <row r="40" spans="2:14" ht="12.75">
      <c r="B40" s="71"/>
      <c r="C40" s="179">
        <v>2012</v>
      </c>
      <c r="D40" s="171">
        <f t="shared" si="0"/>
        <v>15.2</v>
      </c>
      <c r="E40" s="171">
        <v>0</v>
      </c>
      <c r="F40" s="171">
        <v>15.2</v>
      </c>
      <c r="G40" s="171">
        <v>0</v>
      </c>
      <c r="H40" s="171">
        <v>0</v>
      </c>
      <c r="J40" s="171">
        <f t="shared" si="2"/>
        <v>0</v>
      </c>
      <c r="K40" s="171">
        <v>0</v>
      </c>
      <c r="L40" s="171">
        <v>0</v>
      </c>
      <c r="M40" s="171">
        <v>0</v>
      </c>
      <c r="N40" s="171">
        <v>0</v>
      </c>
    </row>
    <row r="41" spans="2:14" ht="12.75">
      <c r="B41" s="169" t="s">
        <v>71</v>
      </c>
      <c r="C41" s="178">
        <v>2013</v>
      </c>
      <c r="D41" s="170">
        <f t="shared" si="0"/>
        <v>214.1</v>
      </c>
      <c r="E41" s="170">
        <v>0</v>
      </c>
      <c r="F41" s="170">
        <v>89</v>
      </c>
      <c r="G41" s="170">
        <v>0</v>
      </c>
      <c r="H41" s="170">
        <v>125.1</v>
      </c>
      <c r="J41" s="170">
        <f t="shared" si="2"/>
        <v>0</v>
      </c>
      <c r="K41" s="170">
        <v>0</v>
      </c>
      <c r="L41" s="170">
        <v>0</v>
      </c>
      <c r="M41" s="170">
        <v>0</v>
      </c>
      <c r="N41" s="170">
        <v>0</v>
      </c>
    </row>
    <row r="42" spans="2:14" ht="12.75">
      <c r="B42" s="71"/>
      <c r="C42" s="179">
        <v>2012</v>
      </c>
      <c r="D42" s="171">
        <f t="shared" si="0"/>
        <v>172.60000000000002</v>
      </c>
      <c r="E42" s="171">
        <v>0</v>
      </c>
      <c r="F42" s="171">
        <v>89.2</v>
      </c>
      <c r="G42" s="171">
        <v>0</v>
      </c>
      <c r="H42" s="171">
        <v>83.4</v>
      </c>
      <c r="J42" s="171">
        <f t="shared" si="2"/>
        <v>0</v>
      </c>
      <c r="K42" s="171">
        <v>0</v>
      </c>
      <c r="L42" s="171">
        <v>0</v>
      </c>
      <c r="M42" s="171">
        <v>0</v>
      </c>
      <c r="N42" s="171">
        <v>0</v>
      </c>
    </row>
    <row r="43" spans="2:14" ht="12.75">
      <c r="B43" s="169" t="s">
        <v>72</v>
      </c>
      <c r="C43" s="178">
        <v>2013</v>
      </c>
      <c r="D43" s="170">
        <f t="shared" si="0"/>
        <v>59.8</v>
      </c>
      <c r="E43" s="170">
        <v>0</v>
      </c>
      <c r="F43" s="170">
        <v>0</v>
      </c>
      <c r="G43" s="170">
        <v>0</v>
      </c>
      <c r="H43" s="170">
        <v>59.8</v>
      </c>
      <c r="J43" s="170">
        <f t="shared" si="2"/>
        <v>0</v>
      </c>
      <c r="K43" s="170">
        <v>0</v>
      </c>
      <c r="L43" s="170">
        <v>0</v>
      </c>
      <c r="M43" s="170">
        <v>0</v>
      </c>
      <c r="N43" s="170">
        <v>0</v>
      </c>
    </row>
    <row r="44" spans="2:14" ht="12.75">
      <c r="B44" s="71"/>
      <c r="C44" s="179">
        <v>2012</v>
      </c>
      <c r="D44" s="171">
        <f t="shared" si="0"/>
        <v>61.2</v>
      </c>
      <c r="E44" s="171">
        <v>0</v>
      </c>
      <c r="F44" s="171">
        <v>0</v>
      </c>
      <c r="G44" s="171">
        <v>0</v>
      </c>
      <c r="H44" s="171">
        <v>61.2</v>
      </c>
      <c r="J44" s="171">
        <f t="shared" si="2"/>
        <v>0</v>
      </c>
      <c r="K44" s="171">
        <v>0</v>
      </c>
      <c r="L44" s="171">
        <v>0</v>
      </c>
      <c r="M44" s="171">
        <v>0</v>
      </c>
      <c r="N44" s="171">
        <v>0</v>
      </c>
    </row>
    <row r="45" spans="2:14" ht="12.75">
      <c r="B45" s="169" t="s">
        <v>73</v>
      </c>
      <c r="C45" s="178">
        <v>2013</v>
      </c>
      <c r="D45" s="170">
        <f t="shared" si="0"/>
        <v>0</v>
      </c>
      <c r="E45" s="170">
        <v>0</v>
      </c>
      <c r="F45" s="170">
        <v>0</v>
      </c>
      <c r="G45" s="170">
        <v>0</v>
      </c>
      <c r="H45" s="170">
        <v>0</v>
      </c>
      <c r="J45" s="170">
        <f t="shared" si="2"/>
        <v>0</v>
      </c>
      <c r="K45" s="170">
        <v>0</v>
      </c>
      <c r="L45" s="170">
        <v>0</v>
      </c>
      <c r="M45" s="170">
        <v>0</v>
      </c>
      <c r="N45" s="170">
        <v>0</v>
      </c>
    </row>
    <row r="46" spans="2:14" ht="12.75">
      <c r="B46" s="71"/>
      <c r="C46" s="179">
        <v>2012</v>
      </c>
      <c r="D46" s="171">
        <f t="shared" si="0"/>
        <v>0</v>
      </c>
      <c r="E46" s="171">
        <v>0</v>
      </c>
      <c r="F46" s="171">
        <v>0</v>
      </c>
      <c r="G46" s="171">
        <v>0</v>
      </c>
      <c r="H46" s="171">
        <v>0</v>
      </c>
      <c r="J46" s="171">
        <f t="shared" si="2"/>
        <v>0</v>
      </c>
      <c r="K46" s="171">
        <v>0</v>
      </c>
      <c r="L46" s="171">
        <v>0</v>
      </c>
      <c r="M46" s="171">
        <v>0</v>
      </c>
      <c r="N46" s="171">
        <v>0</v>
      </c>
    </row>
    <row r="47" spans="2:14" ht="12.75">
      <c r="B47" s="169" t="s">
        <v>74</v>
      </c>
      <c r="C47" s="178">
        <v>2013</v>
      </c>
      <c r="D47" s="170">
        <f t="shared" si="0"/>
        <v>44.1</v>
      </c>
      <c r="E47" s="170">
        <v>44.1</v>
      </c>
      <c r="F47" s="170">
        <v>0</v>
      </c>
      <c r="G47" s="170">
        <v>0</v>
      </c>
      <c r="H47" s="170">
        <v>0</v>
      </c>
      <c r="J47" s="170">
        <f t="shared" si="2"/>
        <v>0</v>
      </c>
      <c r="K47" s="170">
        <v>0</v>
      </c>
      <c r="L47" s="170">
        <v>0</v>
      </c>
      <c r="M47" s="170">
        <v>0</v>
      </c>
      <c r="N47" s="170">
        <v>0</v>
      </c>
    </row>
    <row r="48" spans="2:14" ht="12.75">
      <c r="B48" s="71"/>
      <c r="C48" s="179">
        <v>2012</v>
      </c>
      <c r="D48" s="171">
        <f t="shared" si="0"/>
        <v>69.4</v>
      </c>
      <c r="E48" s="171">
        <v>69.4</v>
      </c>
      <c r="F48" s="171">
        <v>0</v>
      </c>
      <c r="G48" s="171">
        <v>0</v>
      </c>
      <c r="H48" s="171">
        <v>0</v>
      </c>
      <c r="J48" s="171">
        <f t="shared" si="2"/>
        <v>0</v>
      </c>
      <c r="K48" s="171">
        <v>0</v>
      </c>
      <c r="L48" s="171">
        <v>0</v>
      </c>
      <c r="M48" s="171">
        <v>0</v>
      </c>
      <c r="N48" s="171">
        <v>0</v>
      </c>
    </row>
    <row r="49" spans="2:14" ht="12.75">
      <c r="B49" s="169" t="s">
        <v>75</v>
      </c>
      <c r="C49" s="178">
        <v>2013</v>
      </c>
      <c r="D49" s="170">
        <f t="shared" si="0"/>
        <v>0</v>
      </c>
      <c r="E49" s="170">
        <v>0</v>
      </c>
      <c r="F49" s="170">
        <v>0</v>
      </c>
      <c r="G49" s="170">
        <v>0</v>
      </c>
      <c r="H49" s="170">
        <v>0</v>
      </c>
      <c r="J49" s="170">
        <f t="shared" si="2"/>
        <v>0</v>
      </c>
      <c r="K49" s="170">
        <v>0</v>
      </c>
      <c r="L49" s="170">
        <v>0</v>
      </c>
      <c r="M49" s="170">
        <v>0</v>
      </c>
      <c r="N49" s="170">
        <v>0</v>
      </c>
    </row>
    <row r="50" spans="2:14" ht="12.75">
      <c r="B50" s="71"/>
      <c r="C50" s="179">
        <v>2012</v>
      </c>
      <c r="D50" s="171">
        <f t="shared" si="0"/>
        <v>20</v>
      </c>
      <c r="E50" s="171">
        <v>0</v>
      </c>
      <c r="F50" s="171">
        <v>0</v>
      </c>
      <c r="G50" s="171">
        <v>0</v>
      </c>
      <c r="H50" s="171">
        <v>20</v>
      </c>
      <c r="J50" s="171">
        <f t="shared" si="2"/>
        <v>0</v>
      </c>
      <c r="K50" s="171">
        <v>0</v>
      </c>
      <c r="L50" s="171">
        <v>0</v>
      </c>
      <c r="M50" s="171">
        <v>0</v>
      </c>
      <c r="N50" s="171">
        <v>0</v>
      </c>
    </row>
    <row r="51" spans="2:14" ht="12.75">
      <c r="B51" s="169" t="s">
        <v>76</v>
      </c>
      <c r="C51" s="178">
        <v>2013</v>
      </c>
      <c r="D51" s="170">
        <f t="shared" si="0"/>
        <v>917.8</v>
      </c>
      <c r="E51" s="170">
        <v>336</v>
      </c>
      <c r="F51" s="170">
        <v>502.8</v>
      </c>
      <c r="G51" s="170">
        <v>0</v>
      </c>
      <c r="H51" s="170">
        <v>79</v>
      </c>
      <c r="J51" s="170">
        <f t="shared" si="2"/>
        <v>0</v>
      </c>
      <c r="K51" s="170">
        <v>0</v>
      </c>
      <c r="L51" s="170">
        <v>0</v>
      </c>
      <c r="M51" s="170">
        <v>0</v>
      </c>
      <c r="N51" s="170">
        <v>0</v>
      </c>
    </row>
    <row r="52" spans="2:14" ht="12.75">
      <c r="B52" s="71"/>
      <c r="C52" s="179">
        <v>2012</v>
      </c>
      <c r="D52" s="171">
        <f t="shared" si="0"/>
        <v>909.7</v>
      </c>
      <c r="E52" s="171">
        <v>369.8</v>
      </c>
      <c r="F52" s="171">
        <v>457.3</v>
      </c>
      <c r="G52" s="171">
        <v>0</v>
      </c>
      <c r="H52" s="171">
        <v>82.6</v>
      </c>
      <c r="J52" s="171">
        <f t="shared" si="2"/>
        <v>0</v>
      </c>
      <c r="K52" s="171">
        <v>0</v>
      </c>
      <c r="L52" s="171">
        <v>0</v>
      </c>
      <c r="M52" s="171">
        <v>0</v>
      </c>
      <c r="N52" s="171">
        <v>0</v>
      </c>
    </row>
    <row r="53" spans="2:14" ht="12.75">
      <c r="B53" s="169" t="s">
        <v>77</v>
      </c>
      <c r="C53" s="178">
        <v>2013</v>
      </c>
      <c r="D53" s="170">
        <f aca="true" t="shared" si="4" ref="D53:D84">SUM(E53:H53)</f>
        <v>18.6</v>
      </c>
      <c r="E53" s="170">
        <v>0</v>
      </c>
      <c r="F53" s="170">
        <v>18.6</v>
      </c>
      <c r="G53" s="170">
        <v>0</v>
      </c>
      <c r="H53" s="170">
        <v>0</v>
      </c>
      <c r="J53" s="170">
        <f aca="true" t="shared" si="5" ref="J53:J84">SUM(K53:N53)</f>
        <v>0</v>
      </c>
      <c r="K53" s="170">
        <v>0</v>
      </c>
      <c r="L53" s="170">
        <v>0</v>
      </c>
      <c r="M53" s="170">
        <v>0</v>
      </c>
      <c r="N53" s="170">
        <v>0</v>
      </c>
    </row>
    <row r="54" spans="2:14" ht="12.75">
      <c r="B54" s="71"/>
      <c r="C54" s="179">
        <v>2012</v>
      </c>
      <c r="D54" s="171">
        <f t="shared" si="4"/>
        <v>19.6</v>
      </c>
      <c r="E54" s="171">
        <v>0</v>
      </c>
      <c r="F54" s="171">
        <v>19.6</v>
      </c>
      <c r="G54" s="171">
        <v>0</v>
      </c>
      <c r="H54" s="171">
        <v>0</v>
      </c>
      <c r="J54" s="171">
        <f t="shared" si="5"/>
        <v>0</v>
      </c>
      <c r="K54" s="171">
        <v>0</v>
      </c>
      <c r="L54" s="171">
        <v>0</v>
      </c>
      <c r="M54" s="171">
        <v>0</v>
      </c>
      <c r="N54" s="171">
        <v>0</v>
      </c>
    </row>
    <row r="55" spans="2:14" ht="12.75">
      <c r="B55" s="169" t="s">
        <v>78</v>
      </c>
      <c r="C55" s="178">
        <v>2013</v>
      </c>
      <c r="D55" s="170">
        <f t="shared" si="4"/>
        <v>0</v>
      </c>
      <c r="E55" s="170">
        <v>0</v>
      </c>
      <c r="F55" s="170">
        <v>0</v>
      </c>
      <c r="G55" s="170">
        <v>0</v>
      </c>
      <c r="H55" s="170">
        <v>0</v>
      </c>
      <c r="J55" s="170">
        <f t="shared" si="5"/>
        <v>0</v>
      </c>
      <c r="K55" s="170">
        <v>0</v>
      </c>
      <c r="L55" s="170">
        <v>0</v>
      </c>
      <c r="M55" s="170">
        <v>0</v>
      </c>
      <c r="N55" s="170">
        <v>0</v>
      </c>
    </row>
    <row r="56" spans="2:14" ht="12.75">
      <c r="B56" s="71"/>
      <c r="C56" s="179">
        <v>2012</v>
      </c>
      <c r="D56" s="171">
        <f t="shared" si="4"/>
        <v>0</v>
      </c>
      <c r="E56" s="171">
        <v>0</v>
      </c>
      <c r="F56" s="171">
        <v>0</v>
      </c>
      <c r="G56" s="171">
        <v>0</v>
      </c>
      <c r="H56" s="171">
        <v>0</v>
      </c>
      <c r="J56" s="171">
        <f t="shared" si="5"/>
        <v>0</v>
      </c>
      <c r="K56" s="171">
        <v>0</v>
      </c>
      <c r="L56" s="171">
        <v>0</v>
      </c>
      <c r="M56" s="171">
        <v>0</v>
      </c>
      <c r="N56" s="171">
        <v>0</v>
      </c>
    </row>
    <row r="57" spans="2:14" ht="12.75">
      <c r="B57" s="169" t="s">
        <v>79</v>
      </c>
      <c r="C57" s="178">
        <v>2013</v>
      </c>
      <c r="D57" s="170">
        <f t="shared" si="4"/>
        <v>0</v>
      </c>
      <c r="E57" s="170">
        <v>0</v>
      </c>
      <c r="F57" s="170">
        <v>0</v>
      </c>
      <c r="G57" s="170">
        <v>0</v>
      </c>
      <c r="H57" s="170">
        <v>0</v>
      </c>
      <c r="J57" s="170">
        <f t="shared" si="5"/>
        <v>0</v>
      </c>
      <c r="K57" s="170">
        <v>0</v>
      </c>
      <c r="L57" s="170">
        <v>0</v>
      </c>
      <c r="M57" s="170">
        <v>0</v>
      </c>
      <c r="N57" s="170">
        <v>0</v>
      </c>
    </row>
    <row r="58" spans="2:14" ht="12.75">
      <c r="B58" s="71"/>
      <c r="C58" s="179">
        <v>2012</v>
      </c>
      <c r="D58" s="171">
        <f t="shared" si="4"/>
        <v>0</v>
      </c>
      <c r="E58" s="171">
        <v>0</v>
      </c>
      <c r="F58" s="171">
        <v>0</v>
      </c>
      <c r="G58" s="171">
        <v>0</v>
      </c>
      <c r="H58" s="171">
        <v>0</v>
      </c>
      <c r="J58" s="171">
        <f t="shared" si="5"/>
        <v>0</v>
      </c>
      <c r="K58" s="171">
        <v>0</v>
      </c>
      <c r="L58" s="171">
        <v>0</v>
      </c>
      <c r="M58" s="171">
        <v>0</v>
      </c>
      <c r="N58" s="171">
        <v>0</v>
      </c>
    </row>
    <row r="59" spans="2:14" ht="12.75">
      <c r="B59" s="169" t="s">
        <v>80</v>
      </c>
      <c r="C59" s="178">
        <v>2013</v>
      </c>
      <c r="D59" s="170">
        <f t="shared" si="4"/>
        <v>0</v>
      </c>
      <c r="E59" s="170">
        <v>0</v>
      </c>
      <c r="F59" s="170">
        <v>0</v>
      </c>
      <c r="G59" s="170">
        <v>0</v>
      </c>
      <c r="H59" s="170">
        <v>0</v>
      </c>
      <c r="J59" s="170">
        <f t="shared" si="5"/>
        <v>0</v>
      </c>
      <c r="K59" s="170">
        <v>0</v>
      </c>
      <c r="L59" s="170">
        <v>0</v>
      </c>
      <c r="M59" s="170">
        <v>0</v>
      </c>
      <c r="N59" s="170">
        <v>0</v>
      </c>
    </row>
    <row r="60" spans="2:14" ht="12.75">
      <c r="B60" s="71"/>
      <c r="C60" s="179">
        <v>2012</v>
      </c>
      <c r="D60" s="171">
        <f t="shared" si="4"/>
        <v>0</v>
      </c>
      <c r="E60" s="171">
        <v>0</v>
      </c>
      <c r="F60" s="171">
        <v>0</v>
      </c>
      <c r="G60" s="171">
        <v>0</v>
      </c>
      <c r="H60" s="171">
        <v>0</v>
      </c>
      <c r="J60" s="171">
        <f t="shared" si="5"/>
        <v>0</v>
      </c>
      <c r="K60" s="171">
        <v>0</v>
      </c>
      <c r="L60" s="171">
        <v>0</v>
      </c>
      <c r="M60" s="171">
        <v>0</v>
      </c>
      <c r="N60" s="171">
        <v>0</v>
      </c>
    </row>
    <row r="61" spans="2:14" ht="12.75">
      <c r="B61" s="169" t="s">
        <v>81</v>
      </c>
      <c r="C61" s="178">
        <v>2013</v>
      </c>
      <c r="D61" s="170">
        <f t="shared" si="4"/>
        <v>450</v>
      </c>
      <c r="E61" s="170">
        <v>0</v>
      </c>
      <c r="F61" s="170">
        <v>160</v>
      </c>
      <c r="G61" s="170">
        <v>0</v>
      </c>
      <c r="H61" s="170">
        <v>290</v>
      </c>
      <c r="J61" s="170">
        <f t="shared" si="5"/>
        <v>0</v>
      </c>
      <c r="K61" s="170">
        <v>0</v>
      </c>
      <c r="L61" s="170">
        <v>0</v>
      </c>
      <c r="M61" s="170">
        <v>0</v>
      </c>
      <c r="N61" s="170">
        <v>0</v>
      </c>
    </row>
    <row r="62" spans="2:14" ht="12.75">
      <c r="B62" s="71"/>
      <c r="C62" s="179">
        <v>2012</v>
      </c>
      <c r="D62" s="171">
        <f t="shared" si="4"/>
        <v>450</v>
      </c>
      <c r="E62" s="171">
        <v>0</v>
      </c>
      <c r="F62" s="171">
        <v>160</v>
      </c>
      <c r="G62" s="171">
        <v>0</v>
      </c>
      <c r="H62" s="171">
        <v>290</v>
      </c>
      <c r="J62" s="171">
        <f t="shared" si="5"/>
        <v>0</v>
      </c>
      <c r="K62" s="171">
        <v>0</v>
      </c>
      <c r="L62" s="171">
        <v>0</v>
      </c>
      <c r="M62" s="171">
        <v>0</v>
      </c>
      <c r="N62" s="171">
        <v>0</v>
      </c>
    </row>
    <row r="63" spans="2:14" ht="12.75">
      <c r="B63" s="169" t="s">
        <v>82</v>
      </c>
      <c r="C63" s="178">
        <v>2013</v>
      </c>
      <c r="D63" s="170">
        <f t="shared" si="4"/>
        <v>84.7</v>
      </c>
      <c r="E63" s="170">
        <v>84.7</v>
      </c>
      <c r="F63" s="170">
        <v>0</v>
      </c>
      <c r="G63" s="170">
        <v>0</v>
      </c>
      <c r="H63" s="170">
        <v>0</v>
      </c>
      <c r="J63" s="170">
        <f t="shared" si="5"/>
        <v>0</v>
      </c>
      <c r="K63" s="170">
        <v>0</v>
      </c>
      <c r="L63" s="170">
        <v>0</v>
      </c>
      <c r="M63" s="170">
        <v>0</v>
      </c>
      <c r="N63" s="170">
        <v>0</v>
      </c>
    </row>
    <row r="64" spans="2:14" ht="12.75">
      <c r="B64" s="71"/>
      <c r="C64" s="179">
        <v>2012</v>
      </c>
      <c r="D64" s="171">
        <f t="shared" si="4"/>
        <v>113.2</v>
      </c>
      <c r="E64" s="171">
        <v>113.2</v>
      </c>
      <c r="F64" s="171">
        <v>0</v>
      </c>
      <c r="G64" s="171">
        <v>0</v>
      </c>
      <c r="H64" s="171">
        <v>0</v>
      </c>
      <c r="J64" s="171">
        <f t="shared" si="5"/>
        <v>0</v>
      </c>
      <c r="K64" s="171">
        <v>0</v>
      </c>
      <c r="L64" s="171">
        <v>0</v>
      </c>
      <c r="M64" s="171">
        <v>0</v>
      </c>
      <c r="N64" s="171">
        <v>0</v>
      </c>
    </row>
    <row r="65" spans="2:14" ht="12.75">
      <c r="B65" s="169" t="s">
        <v>83</v>
      </c>
      <c r="C65" s="178">
        <v>2013</v>
      </c>
      <c r="D65" s="170">
        <f t="shared" si="4"/>
        <v>0</v>
      </c>
      <c r="E65" s="170">
        <v>0</v>
      </c>
      <c r="F65" s="170">
        <v>0</v>
      </c>
      <c r="G65" s="170">
        <v>0</v>
      </c>
      <c r="H65" s="170">
        <v>0</v>
      </c>
      <c r="J65" s="170">
        <f t="shared" si="5"/>
        <v>0</v>
      </c>
      <c r="K65" s="170">
        <v>0</v>
      </c>
      <c r="L65" s="170">
        <v>0</v>
      </c>
      <c r="M65" s="170">
        <v>0</v>
      </c>
      <c r="N65" s="170">
        <v>0</v>
      </c>
    </row>
    <row r="66" spans="2:14" ht="12.75">
      <c r="B66" s="71"/>
      <c r="C66" s="179">
        <v>2012</v>
      </c>
      <c r="D66" s="171">
        <f t="shared" si="4"/>
        <v>0</v>
      </c>
      <c r="E66" s="171">
        <v>0</v>
      </c>
      <c r="F66" s="171">
        <v>0</v>
      </c>
      <c r="G66" s="171">
        <v>0</v>
      </c>
      <c r="H66" s="171">
        <v>0</v>
      </c>
      <c r="J66" s="171">
        <f t="shared" si="5"/>
        <v>0</v>
      </c>
      <c r="K66" s="171">
        <v>0</v>
      </c>
      <c r="L66" s="171">
        <v>0</v>
      </c>
      <c r="M66" s="171">
        <v>0</v>
      </c>
      <c r="N66" s="171">
        <v>0</v>
      </c>
    </row>
    <row r="67" spans="2:14" ht="12.75">
      <c r="B67" s="169" t="s">
        <v>84</v>
      </c>
      <c r="C67" s="178">
        <v>2013</v>
      </c>
      <c r="D67" s="170">
        <f t="shared" si="4"/>
        <v>0</v>
      </c>
      <c r="E67" s="170">
        <v>0</v>
      </c>
      <c r="F67" s="170">
        <v>0</v>
      </c>
      <c r="G67" s="170">
        <v>0</v>
      </c>
      <c r="H67" s="170">
        <v>0</v>
      </c>
      <c r="J67" s="170">
        <f t="shared" si="5"/>
        <v>0</v>
      </c>
      <c r="K67" s="170">
        <v>0</v>
      </c>
      <c r="L67" s="170">
        <v>0</v>
      </c>
      <c r="M67" s="170">
        <v>0</v>
      </c>
      <c r="N67" s="170">
        <v>0</v>
      </c>
    </row>
    <row r="68" spans="2:14" ht="12.75">
      <c r="B68" s="71"/>
      <c r="C68" s="179">
        <v>2012</v>
      </c>
      <c r="D68" s="171">
        <f t="shared" si="4"/>
        <v>0</v>
      </c>
      <c r="E68" s="171">
        <v>0</v>
      </c>
      <c r="F68" s="171">
        <v>0</v>
      </c>
      <c r="G68" s="171">
        <v>0</v>
      </c>
      <c r="H68" s="171">
        <v>0</v>
      </c>
      <c r="J68" s="171">
        <f t="shared" si="5"/>
        <v>0</v>
      </c>
      <c r="K68" s="171">
        <v>0</v>
      </c>
      <c r="L68" s="171">
        <v>0</v>
      </c>
      <c r="M68" s="171">
        <v>0</v>
      </c>
      <c r="N68" s="171">
        <v>0</v>
      </c>
    </row>
    <row r="69" spans="2:14" ht="12.75">
      <c r="B69" s="169" t="s">
        <v>85</v>
      </c>
      <c r="C69" s="178">
        <v>2013</v>
      </c>
      <c r="D69" s="170">
        <f t="shared" si="4"/>
        <v>0</v>
      </c>
      <c r="E69" s="170">
        <v>0</v>
      </c>
      <c r="F69" s="170">
        <v>0</v>
      </c>
      <c r="G69" s="170">
        <v>0</v>
      </c>
      <c r="H69" s="170">
        <v>0</v>
      </c>
      <c r="J69" s="170">
        <f t="shared" si="5"/>
        <v>0</v>
      </c>
      <c r="K69" s="170">
        <v>0</v>
      </c>
      <c r="L69" s="170">
        <v>0</v>
      </c>
      <c r="M69" s="170">
        <v>0</v>
      </c>
      <c r="N69" s="170">
        <v>0</v>
      </c>
    </row>
    <row r="70" spans="2:14" ht="12.75">
      <c r="B70" s="71"/>
      <c r="C70" s="179">
        <v>2012</v>
      </c>
      <c r="D70" s="171">
        <f t="shared" si="4"/>
        <v>0</v>
      </c>
      <c r="E70" s="171">
        <v>0</v>
      </c>
      <c r="F70" s="171">
        <v>0</v>
      </c>
      <c r="G70" s="171">
        <v>0</v>
      </c>
      <c r="H70" s="171">
        <v>0</v>
      </c>
      <c r="J70" s="171">
        <f t="shared" si="5"/>
        <v>0</v>
      </c>
      <c r="K70" s="171">
        <v>0</v>
      </c>
      <c r="L70" s="171">
        <v>0</v>
      </c>
      <c r="M70" s="171">
        <v>0</v>
      </c>
      <c r="N70" s="171">
        <v>0</v>
      </c>
    </row>
    <row r="71" spans="2:14" ht="12.75">
      <c r="B71" s="169" t="s">
        <v>86</v>
      </c>
      <c r="C71" s="178">
        <v>2013</v>
      </c>
      <c r="D71" s="170">
        <f t="shared" si="4"/>
        <v>55</v>
      </c>
      <c r="E71" s="170">
        <v>30</v>
      </c>
      <c r="F71" s="170">
        <v>0</v>
      </c>
      <c r="G71" s="170">
        <v>0</v>
      </c>
      <c r="H71" s="170">
        <v>25</v>
      </c>
      <c r="J71" s="170">
        <f t="shared" si="5"/>
        <v>0</v>
      </c>
      <c r="K71" s="170">
        <v>0</v>
      </c>
      <c r="L71" s="170">
        <v>0</v>
      </c>
      <c r="M71" s="170">
        <v>0</v>
      </c>
      <c r="N71" s="170">
        <v>0</v>
      </c>
    </row>
    <row r="72" spans="2:14" ht="12.75">
      <c r="B72" s="71"/>
      <c r="C72" s="179">
        <v>2012</v>
      </c>
      <c r="D72" s="171">
        <f t="shared" si="4"/>
        <v>55</v>
      </c>
      <c r="E72" s="171">
        <v>30</v>
      </c>
      <c r="F72" s="171">
        <v>0</v>
      </c>
      <c r="G72" s="171">
        <v>0</v>
      </c>
      <c r="H72" s="171">
        <v>25</v>
      </c>
      <c r="J72" s="171">
        <f t="shared" si="5"/>
        <v>0</v>
      </c>
      <c r="K72" s="171">
        <v>0</v>
      </c>
      <c r="L72" s="171">
        <v>0</v>
      </c>
      <c r="M72" s="171">
        <v>0</v>
      </c>
      <c r="N72" s="171">
        <v>0</v>
      </c>
    </row>
    <row r="73" spans="2:14" ht="12.75">
      <c r="B73" s="169" t="s">
        <v>87</v>
      </c>
      <c r="C73" s="178">
        <v>2013</v>
      </c>
      <c r="D73" s="170">
        <f t="shared" si="4"/>
        <v>206.9</v>
      </c>
      <c r="E73" s="170">
        <v>0</v>
      </c>
      <c r="F73" s="170">
        <v>158.8</v>
      </c>
      <c r="G73" s="170">
        <v>0</v>
      </c>
      <c r="H73" s="170">
        <v>48.1</v>
      </c>
      <c r="J73" s="170">
        <f t="shared" si="5"/>
        <v>0</v>
      </c>
      <c r="K73" s="170">
        <v>0</v>
      </c>
      <c r="L73" s="170">
        <v>0</v>
      </c>
      <c r="M73" s="170">
        <v>0</v>
      </c>
      <c r="N73" s="170">
        <v>0</v>
      </c>
    </row>
    <row r="74" spans="2:14" ht="12.75">
      <c r="B74" s="71"/>
      <c r="C74" s="179">
        <v>2012</v>
      </c>
      <c r="D74" s="171">
        <f t="shared" si="4"/>
        <v>166.3</v>
      </c>
      <c r="E74" s="171">
        <v>0</v>
      </c>
      <c r="F74" s="171">
        <v>109.2</v>
      </c>
      <c r="G74" s="171">
        <v>0</v>
      </c>
      <c r="H74" s="171">
        <v>57.1</v>
      </c>
      <c r="J74" s="171">
        <f t="shared" si="5"/>
        <v>0</v>
      </c>
      <c r="K74" s="171">
        <v>0</v>
      </c>
      <c r="L74" s="171">
        <v>0</v>
      </c>
      <c r="M74" s="171">
        <v>0</v>
      </c>
      <c r="N74" s="171">
        <v>0</v>
      </c>
    </row>
    <row r="75" spans="2:14" ht="12.75">
      <c r="B75" s="169" t="s">
        <v>88</v>
      </c>
      <c r="C75" s="178">
        <v>2013</v>
      </c>
      <c r="D75" s="170">
        <f t="shared" si="4"/>
        <v>17</v>
      </c>
      <c r="E75" s="170">
        <v>0</v>
      </c>
      <c r="F75" s="170">
        <v>17</v>
      </c>
      <c r="G75" s="170">
        <v>0</v>
      </c>
      <c r="H75" s="170">
        <v>0</v>
      </c>
      <c r="J75" s="170">
        <f t="shared" si="5"/>
        <v>0</v>
      </c>
      <c r="K75" s="170">
        <v>0</v>
      </c>
      <c r="L75" s="170">
        <v>0</v>
      </c>
      <c r="M75" s="170">
        <v>0</v>
      </c>
      <c r="N75" s="170">
        <v>0</v>
      </c>
    </row>
    <row r="76" spans="2:14" ht="12.75">
      <c r="B76" s="71"/>
      <c r="C76" s="179">
        <v>2012</v>
      </c>
      <c r="D76" s="171">
        <f t="shared" si="4"/>
        <v>67.3</v>
      </c>
      <c r="E76" s="171">
        <v>0</v>
      </c>
      <c r="F76" s="171">
        <v>67.3</v>
      </c>
      <c r="G76" s="171">
        <v>0</v>
      </c>
      <c r="H76" s="171">
        <v>0</v>
      </c>
      <c r="J76" s="171">
        <f t="shared" si="5"/>
        <v>0</v>
      </c>
      <c r="K76" s="171">
        <v>0</v>
      </c>
      <c r="L76" s="171">
        <v>0</v>
      </c>
      <c r="M76" s="171">
        <v>0</v>
      </c>
      <c r="N76" s="171">
        <v>0</v>
      </c>
    </row>
    <row r="77" spans="2:14" ht="12.75">
      <c r="B77" s="169" t="s">
        <v>89</v>
      </c>
      <c r="C77" s="178">
        <v>2013</v>
      </c>
      <c r="D77" s="170">
        <f t="shared" si="4"/>
        <v>199.1</v>
      </c>
      <c r="E77" s="170">
        <v>0</v>
      </c>
      <c r="F77" s="170">
        <v>133.7</v>
      </c>
      <c r="G77" s="170">
        <v>0</v>
      </c>
      <c r="H77" s="170">
        <v>65.4</v>
      </c>
      <c r="J77" s="170">
        <f t="shared" si="5"/>
        <v>0</v>
      </c>
      <c r="K77" s="170">
        <v>0</v>
      </c>
      <c r="L77" s="170">
        <v>0</v>
      </c>
      <c r="M77" s="170">
        <v>0</v>
      </c>
      <c r="N77" s="170">
        <v>0</v>
      </c>
    </row>
    <row r="78" spans="2:14" ht="12.75">
      <c r="B78" s="71"/>
      <c r="C78" s="179">
        <v>2012</v>
      </c>
      <c r="D78" s="171">
        <f t="shared" si="4"/>
        <v>208.70000000000002</v>
      </c>
      <c r="E78" s="171">
        <v>0</v>
      </c>
      <c r="F78" s="171">
        <v>140.3</v>
      </c>
      <c r="G78" s="171">
        <v>0</v>
      </c>
      <c r="H78" s="171">
        <v>68.4</v>
      </c>
      <c r="J78" s="171">
        <f t="shared" si="5"/>
        <v>0</v>
      </c>
      <c r="K78" s="171">
        <v>0</v>
      </c>
      <c r="L78" s="171">
        <v>0</v>
      </c>
      <c r="M78" s="171">
        <v>0</v>
      </c>
      <c r="N78" s="171">
        <v>0</v>
      </c>
    </row>
    <row r="79" spans="2:14" ht="12.75">
      <c r="B79" s="169" t="s">
        <v>90</v>
      </c>
      <c r="C79" s="178">
        <v>2013</v>
      </c>
      <c r="D79" s="170">
        <f t="shared" si="4"/>
        <v>0</v>
      </c>
      <c r="E79" s="170">
        <v>0</v>
      </c>
      <c r="F79" s="170">
        <v>0</v>
      </c>
      <c r="G79" s="170">
        <v>0</v>
      </c>
      <c r="H79" s="170">
        <v>0</v>
      </c>
      <c r="J79" s="170">
        <f t="shared" si="5"/>
        <v>0</v>
      </c>
      <c r="K79" s="170">
        <v>0</v>
      </c>
      <c r="L79" s="170">
        <v>0</v>
      </c>
      <c r="M79" s="170">
        <v>0</v>
      </c>
      <c r="N79" s="170">
        <v>0</v>
      </c>
    </row>
    <row r="80" spans="2:14" ht="12.75">
      <c r="B80" s="71"/>
      <c r="C80" s="179">
        <v>2012</v>
      </c>
      <c r="D80" s="171">
        <f t="shared" si="4"/>
        <v>0</v>
      </c>
      <c r="E80" s="171">
        <v>0</v>
      </c>
      <c r="F80" s="171">
        <v>0</v>
      </c>
      <c r="G80" s="171">
        <v>0</v>
      </c>
      <c r="H80" s="171">
        <v>0</v>
      </c>
      <c r="J80" s="171">
        <f t="shared" si="5"/>
        <v>0</v>
      </c>
      <c r="K80" s="171">
        <v>0</v>
      </c>
      <c r="L80" s="171">
        <v>0</v>
      </c>
      <c r="M80" s="171">
        <v>0</v>
      </c>
      <c r="N80" s="171">
        <v>0</v>
      </c>
    </row>
    <row r="81" spans="2:14" ht="12.75">
      <c r="B81" s="169" t="s">
        <v>91</v>
      </c>
      <c r="C81" s="178">
        <v>2013</v>
      </c>
      <c r="D81" s="170">
        <f t="shared" si="4"/>
        <v>110.7</v>
      </c>
      <c r="E81" s="170">
        <v>0</v>
      </c>
      <c r="F81" s="170">
        <v>90</v>
      </c>
      <c r="G81" s="170">
        <v>0</v>
      </c>
      <c r="H81" s="170">
        <v>20.7</v>
      </c>
      <c r="J81" s="170">
        <f t="shared" si="5"/>
        <v>0</v>
      </c>
      <c r="K81" s="170">
        <v>0</v>
      </c>
      <c r="L81" s="170">
        <v>0</v>
      </c>
      <c r="M81" s="170">
        <v>0</v>
      </c>
      <c r="N81" s="170">
        <v>0</v>
      </c>
    </row>
    <row r="82" spans="2:14" ht="12.75">
      <c r="B82" s="71"/>
      <c r="C82" s="179">
        <v>2012</v>
      </c>
      <c r="D82" s="171">
        <f t="shared" si="4"/>
        <v>185.4</v>
      </c>
      <c r="E82" s="171">
        <v>0</v>
      </c>
      <c r="F82" s="171">
        <v>159</v>
      </c>
      <c r="G82" s="171">
        <v>0</v>
      </c>
      <c r="H82" s="171">
        <v>26.4</v>
      </c>
      <c r="J82" s="171">
        <f t="shared" si="5"/>
        <v>0</v>
      </c>
      <c r="K82" s="171">
        <v>0</v>
      </c>
      <c r="L82" s="171">
        <v>0</v>
      </c>
      <c r="M82" s="171">
        <v>0</v>
      </c>
      <c r="N82" s="171">
        <v>0</v>
      </c>
    </row>
    <row r="83" spans="2:14" ht="12.75">
      <c r="B83" s="169" t="s">
        <v>92</v>
      </c>
      <c r="C83" s="178">
        <v>2013</v>
      </c>
      <c r="D83" s="170">
        <f t="shared" si="4"/>
        <v>0</v>
      </c>
      <c r="E83" s="170">
        <v>0</v>
      </c>
      <c r="F83" s="170">
        <v>0</v>
      </c>
      <c r="G83" s="170">
        <v>0</v>
      </c>
      <c r="H83" s="170">
        <v>0</v>
      </c>
      <c r="J83" s="170">
        <f t="shared" si="5"/>
        <v>0</v>
      </c>
      <c r="K83" s="170">
        <v>0</v>
      </c>
      <c r="L83" s="170">
        <v>0</v>
      </c>
      <c r="M83" s="170">
        <v>0</v>
      </c>
      <c r="N83" s="170">
        <v>0</v>
      </c>
    </row>
    <row r="84" spans="2:14" ht="12.75">
      <c r="B84" s="71"/>
      <c r="C84" s="179">
        <v>2012</v>
      </c>
      <c r="D84" s="171">
        <f t="shared" si="4"/>
        <v>0</v>
      </c>
      <c r="E84" s="171">
        <v>0</v>
      </c>
      <c r="F84" s="171">
        <v>0</v>
      </c>
      <c r="G84" s="171">
        <v>0</v>
      </c>
      <c r="H84" s="171">
        <v>0</v>
      </c>
      <c r="J84" s="171">
        <f t="shared" si="5"/>
        <v>0</v>
      </c>
      <c r="K84" s="171">
        <v>0</v>
      </c>
      <c r="L84" s="171">
        <v>0</v>
      </c>
      <c r="M84" s="171">
        <v>0</v>
      </c>
      <c r="N84" s="171">
        <v>0</v>
      </c>
    </row>
    <row r="85" spans="2:14" ht="12.75">
      <c r="B85" s="169" t="s">
        <v>93</v>
      </c>
      <c r="C85" s="178">
        <v>2013</v>
      </c>
      <c r="D85" s="170">
        <f aca="true" t="shared" si="6" ref="D85:D96">SUM(E85:H85)</f>
        <v>0</v>
      </c>
      <c r="E85" s="170">
        <v>0</v>
      </c>
      <c r="F85" s="170">
        <v>0</v>
      </c>
      <c r="G85" s="170">
        <v>0</v>
      </c>
      <c r="H85" s="170">
        <v>0</v>
      </c>
      <c r="J85" s="170">
        <f aca="true" t="shared" si="7" ref="J85:J96">SUM(K85:N85)</f>
        <v>0</v>
      </c>
      <c r="K85" s="170">
        <v>0</v>
      </c>
      <c r="L85" s="170">
        <v>0</v>
      </c>
      <c r="M85" s="170">
        <v>0</v>
      </c>
      <c r="N85" s="170">
        <v>0</v>
      </c>
    </row>
    <row r="86" spans="2:14" ht="12.75">
      <c r="B86" s="71"/>
      <c r="C86" s="179">
        <v>2012</v>
      </c>
      <c r="D86" s="171">
        <f t="shared" si="6"/>
        <v>40</v>
      </c>
      <c r="E86" s="171">
        <v>0</v>
      </c>
      <c r="F86" s="171">
        <v>0</v>
      </c>
      <c r="G86" s="171">
        <v>0</v>
      </c>
      <c r="H86" s="171">
        <v>40</v>
      </c>
      <c r="J86" s="171">
        <f t="shared" si="7"/>
        <v>0</v>
      </c>
      <c r="K86" s="171">
        <v>0</v>
      </c>
      <c r="L86" s="171">
        <v>0</v>
      </c>
      <c r="M86" s="171">
        <v>0</v>
      </c>
      <c r="N86" s="171">
        <v>0</v>
      </c>
    </row>
    <row r="87" spans="2:14" ht="12.75">
      <c r="B87" s="169" t="s">
        <v>94</v>
      </c>
      <c r="C87" s="178">
        <v>2013</v>
      </c>
      <c r="D87" s="170">
        <f t="shared" si="6"/>
        <v>168.5</v>
      </c>
      <c r="E87" s="170">
        <v>0</v>
      </c>
      <c r="F87" s="170">
        <v>68.5</v>
      </c>
      <c r="G87" s="170">
        <v>0</v>
      </c>
      <c r="H87" s="170">
        <v>100</v>
      </c>
      <c r="J87" s="170">
        <f t="shared" si="7"/>
        <v>0</v>
      </c>
      <c r="K87" s="170">
        <v>0</v>
      </c>
      <c r="L87" s="170">
        <v>0</v>
      </c>
      <c r="M87" s="170">
        <v>0</v>
      </c>
      <c r="N87" s="170">
        <v>0</v>
      </c>
    </row>
    <row r="88" spans="2:14" ht="12.75">
      <c r="B88" s="71"/>
      <c r="C88" s="179">
        <v>2012</v>
      </c>
      <c r="D88" s="171">
        <f t="shared" si="6"/>
        <v>214.7</v>
      </c>
      <c r="E88" s="171">
        <v>0</v>
      </c>
      <c r="F88" s="171">
        <v>114.7</v>
      </c>
      <c r="G88" s="171">
        <v>0</v>
      </c>
      <c r="H88" s="171">
        <v>100</v>
      </c>
      <c r="J88" s="171">
        <f t="shared" si="7"/>
        <v>0</v>
      </c>
      <c r="K88" s="171">
        <v>0</v>
      </c>
      <c r="L88" s="171">
        <v>0</v>
      </c>
      <c r="M88" s="171">
        <v>0</v>
      </c>
      <c r="N88" s="171">
        <v>0</v>
      </c>
    </row>
    <row r="89" spans="2:14" ht="12.75">
      <c r="B89" s="169" t="s">
        <v>95</v>
      </c>
      <c r="C89" s="178">
        <v>2013</v>
      </c>
      <c r="D89" s="170">
        <f t="shared" si="6"/>
        <v>293.3</v>
      </c>
      <c r="E89" s="170">
        <v>0</v>
      </c>
      <c r="F89" s="170">
        <v>293.3</v>
      </c>
      <c r="G89" s="170">
        <v>0</v>
      </c>
      <c r="H89" s="170">
        <v>0</v>
      </c>
      <c r="J89" s="170">
        <f t="shared" si="7"/>
        <v>0</v>
      </c>
      <c r="K89" s="170">
        <v>0</v>
      </c>
      <c r="L89" s="170">
        <v>0</v>
      </c>
      <c r="M89" s="170">
        <v>0</v>
      </c>
      <c r="N89" s="170">
        <v>0</v>
      </c>
    </row>
    <row r="90" spans="2:14" ht="12.75">
      <c r="B90" s="71"/>
      <c r="C90" s="179">
        <v>2012</v>
      </c>
      <c r="D90" s="171">
        <f t="shared" si="6"/>
        <v>314.2</v>
      </c>
      <c r="E90" s="171">
        <v>0</v>
      </c>
      <c r="F90" s="171">
        <v>314.2</v>
      </c>
      <c r="G90" s="171">
        <v>0</v>
      </c>
      <c r="H90" s="171">
        <v>0</v>
      </c>
      <c r="J90" s="171">
        <f t="shared" si="7"/>
        <v>0</v>
      </c>
      <c r="K90" s="171">
        <v>0</v>
      </c>
      <c r="L90" s="171">
        <v>0</v>
      </c>
      <c r="M90" s="171">
        <v>0</v>
      </c>
      <c r="N90" s="171">
        <v>0</v>
      </c>
    </row>
    <row r="91" spans="2:14" ht="12.75">
      <c r="B91" s="169" t="s">
        <v>106</v>
      </c>
      <c r="C91" s="178">
        <v>2013</v>
      </c>
      <c r="D91" s="170">
        <f t="shared" si="6"/>
        <v>0</v>
      </c>
      <c r="E91" s="170">
        <v>0</v>
      </c>
      <c r="F91" s="170">
        <v>0</v>
      </c>
      <c r="G91" s="170">
        <v>0</v>
      </c>
      <c r="H91" s="170">
        <v>0</v>
      </c>
      <c r="J91" s="170">
        <f t="shared" si="7"/>
        <v>0</v>
      </c>
      <c r="K91" s="170">
        <v>0</v>
      </c>
      <c r="L91" s="170">
        <v>0</v>
      </c>
      <c r="M91" s="170">
        <v>0</v>
      </c>
      <c r="N91" s="170">
        <v>0</v>
      </c>
    </row>
    <row r="92" spans="2:14" ht="12.75">
      <c r="B92" s="71"/>
      <c r="C92" s="179">
        <v>2012</v>
      </c>
      <c r="D92" s="171">
        <f t="shared" si="6"/>
        <v>0</v>
      </c>
      <c r="E92" s="171">
        <v>0</v>
      </c>
      <c r="F92" s="171">
        <v>0</v>
      </c>
      <c r="G92" s="171">
        <v>0</v>
      </c>
      <c r="H92" s="171">
        <v>0</v>
      </c>
      <c r="J92" s="171">
        <f t="shared" si="7"/>
        <v>0</v>
      </c>
      <c r="K92" s="171">
        <v>0</v>
      </c>
      <c r="L92" s="171">
        <v>0</v>
      </c>
      <c r="M92" s="171">
        <v>0</v>
      </c>
      <c r="N92" s="171">
        <v>0</v>
      </c>
    </row>
    <row r="93" spans="2:14" ht="12.75">
      <c r="B93" s="169" t="s">
        <v>97</v>
      </c>
      <c r="C93" s="178">
        <v>2013</v>
      </c>
      <c r="D93" s="170">
        <f t="shared" si="6"/>
        <v>434.3</v>
      </c>
      <c r="E93" s="170">
        <v>121</v>
      </c>
      <c r="F93" s="170">
        <v>0</v>
      </c>
      <c r="G93" s="170">
        <v>0</v>
      </c>
      <c r="H93" s="170">
        <v>313.3</v>
      </c>
      <c r="J93" s="170">
        <f t="shared" si="7"/>
        <v>0</v>
      </c>
      <c r="K93" s="170">
        <v>0</v>
      </c>
      <c r="L93" s="170">
        <v>0</v>
      </c>
      <c r="M93" s="170">
        <v>0</v>
      </c>
      <c r="N93" s="170">
        <v>0</v>
      </c>
    </row>
    <row r="94" spans="2:14" ht="12.75">
      <c r="B94" s="71"/>
      <c r="C94" s="179">
        <v>2012</v>
      </c>
      <c r="D94" s="171">
        <f t="shared" si="6"/>
        <v>428.3</v>
      </c>
      <c r="E94" s="171">
        <v>91.8</v>
      </c>
      <c r="F94" s="171">
        <v>0</v>
      </c>
      <c r="G94" s="171">
        <v>0</v>
      </c>
      <c r="H94" s="171">
        <v>336.5</v>
      </c>
      <c r="J94" s="171">
        <f t="shared" si="7"/>
        <v>0</v>
      </c>
      <c r="K94" s="171">
        <v>0</v>
      </c>
      <c r="L94" s="171">
        <v>0</v>
      </c>
      <c r="M94" s="171">
        <v>0</v>
      </c>
      <c r="N94" s="171">
        <v>0</v>
      </c>
    </row>
    <row r="95" spans="2:14" ht="12.75">
      <c r="B95" s="169" t="s">
        <v>98</v>
      </c>
      <c r="C95" s="178">
        <v>2013</v>
      </c>
      <c r="D95" s="170">
        <f t="shared" si="6"/>
        <v>141.5</v>
      </c>
      <c r="E95" s="170">
        <v>0</v>
      </c>
      <c r="F95" s="170">
        <v>0</v>
      </c>
      <c r="G95" s="170">
        <v>0</v>
      </c>
      <c r="H95" s="170">
        <v>141.5</v>
      </c>
      <c r="J95" s="170">
        <f t="shared" si="7"/>
        <v>0</v>
      </c>
      <c r="K95" s="170">
        <v>0</v>
      </c>
      <c r="L95" s="170">
        <v>0</v>
      </c>
      <c r="M95" s="170">
        <v>0</v>
      </c>
      <c r="N95" s="170">
        <v>0</v>
      </c>
    </row>
    <row r="96" spans="2:14" ht="12.75">
      <c r="B96" s="71"/>
      <c r="C96" s="179">
        <v>2012</v>
      </c>
      <c r="D96" s="171">
        <f t="shared" si="6"/>
        <v>151.6</v>
      </c>
      <c r="E96" s="171">
        <v>0</v>
      </c>
      <c r="F96" s="171">
        <v>0</v>
      </c>
      <c r="G96" s="171">
        <v>0</v>
      </c>
      <c r="H96" s="171">
        <v>151.6</v>
      </c>
      <c r="J96" s="171">
        <f t="shared" si="7"/>
        <v>0</v>
      </c>
      <c r="K96" s="171">
        <v>0</v>
      </c>
      <c r="L96" s="171">
        <v>0</v>
      </c>
      <c r="M96" s="171">
        <v>0</v>
      </c>
      <c r="N96" s="171">
        <v>0</v>
      </c>
    </row>
  </sheetData>
  <sheetProtection/>
  <printOptions horizontalCentered="1"/>
  <pageMargins left="0.7874015748031497" right="0.7874015748031497" top="0.6" bottom="0.7" header="0.4" footer="0.39"/>
  <pageSetup fitToHeight="3" fitToWidth="1" horizontalDpi="600" verticalDpi="600" orientation="landscape" paperSize="9" scale="83" r:id="rId2"/>
  <headerFooter alignWithMargins="0">
    <oddFooter>&amp;R&amp;"Verdana,Standard"&amp;8Page &amp;P</oddFooter>
  </headerFooter>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Simone Huch</cp:lastModifiedBy>
  <cp:lastPrinted>2011-01-05T09:15:52Z</cp:lastPrinted>
  <dcterms:created xsi:type="dcterms:W3CDTF">2011-01-05T08:25:20Z</dcterms:created>
  <dcterms:modified xsi:type="dcterms:W3CDTF">2014-01-20T16:08:18Z</dcterms:modified>
  <cp:category/>
  <cp:version/>
  <cp:contentType/>
  <cp:contentStatus/>
</cp:coreProperties>
</file>