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11760" activeTab="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11"/>
    <externalReference r:id="rId12"/>
  </externalReferences>
  <definedNames>
    <definedName name="AktJahr">'[1]Steuertabelle'!$C$4</definedName>
    <definedName name="AktMonat">'[1]Steuertabelle'!$C$5</definedName>
    <definedName name="AktQuartal">'[1]Steuertabelle'!$F$12</definedName>
    <definedName name="AktQuartKurz">'[1]Steuertabelle'!$F$14</definedName>
    <definedName name="AusfInstitut">'[1]Steuertabelle'!$C$13</definedName>
    <definedName name="AuswertBasis">'[1]Steuertabelle'!$F$7</definedName>
    <definedName name="_xlnm.Print_Area" localSheetId="0">'Seite_1'!$B$1:$I$66</definedName>
    <definedName name="_xlnm.Print_Area" localSheetId="1">'Seite_2'!$B$2:$H$46</definedName>
    <definedName name="_xlnm.Print_Area" localSheetId="2">'Seite_3'!$B$2:$F$28</definedName>
    <definedName name="_xlnm.Print_Area" localSheetId="3">'Seite_4'!$B$2:$F$54</definedName>
    <definedName name="_xlnm.Print_Area" localSheetId="4">'Seite_5'!$B$2:$T$100</definedName>
    <definedName name="_xlnm.Print_Area" localSheetId="5">'Seite_6'!$B$2:$T$96</definedName>
    <definedName name="_xlnm.Print_Area" localSheetId="6">'Seite_7'!$B$1:$H$99</definedName>
    <definedName name="_xlnm.Print_Area" localSheetId="7">'Seite_8'!$B$1:$G$99</definedName>
    <definedName name="_xlnm.Print_Titles" localSheetId="4">'Seite_5'!$17:$24</definedName>
    <definedName name="_xlnm.Print_Titles" localSheetId="5">'Seite_6'!$16:$20</definedName>
    <definedName name="_xlnm.Print_Titles" localSheetId="6">'Seite_7'!$1:$21</definedName>
    <definedName name="_xlnm.Print_Titles" localSheetId="7">'Seite_8'!$1:$21</definedName>
    <definedName name="Einheit_Waehrung">'[1]Steuertabelle'!$F$11</definedName>
    <definedName name="ErstDatum">'[1]Steuertabelle'!$C$3</definedName>
    <definedName name="FnRwbBerF">'[1]Steuertabelle'!$F$18</definedName>
    <definedName name="FnRwbBerH">'[1]Steuertabelle'!$F$15</definedName>
    <definedName name="FnRwbBerO">'[1]Steuertabelle'!$F$16</definedName>
    <definedName name="FnRwbBerS">'[1]Steuertabelle'!$F$17</definedName>
    <definedName name="Institut">'[1]Steuertabelle'!$C$7</definedName>
    <definedName name="Korrektur_S5">'[2]Daten'!$J$6</definedName>
    <definedName name="Korrektur_S5_Vj">'[2]Daten'!$K$6</definedName>
    <definedName name="KzRbwBerF">'[1]Steuertabelle'!$C$22</definedName>
    <definedName name="KzRbwBerH">'[1]Steuertabelle'!$C$19</definedName>
    <definedName name="KzRbwBerO">'[1]Steuertabelle'!$C$20</definedName>
    <definedName name="KzRbwBerS">'[1]Steuertabelle'!$C$21</definedName>
    <definedName name="MapVersNr">'[1]Steuertabelle'!$I$5</definedName>
    <definedName name="ProgVersNr">'[1]Steuertabelle'!$C$11</definedName>
    <definedName name="Stand_Akt_Datum">'[2]Daten'!$C$11</definedName>
    <definedName name="Stand_Akt_Quartal">'[2]Daten'!$C$10</definedName>
    <definedName name="Stand_Akt_Quartal_Lang">'[2]Daten'!$C$9</definedName>
    <definedName name="Stand_Vj_Datum">'[2]DatenVj'!$C$11</definedName>
    <definedName name="Stand_Vj_Quartal">'[2]DatenVj'!$C$10</definedName>
    <definedName name="Stand_Vj_Quartal_lang">'[2]DatenVj'!$C$9</definedName>
    <definedName name="TvDatenart">'[1]Steuertabelle'!$C$15</definedName>
    <definedName name="TvInstitute">'[1]Steuertabelle'!$F$8</definedName>
    <definedName name="TwBerStaaten" localSheetId="6">'Seite_7'!$B$23:$B$98</definedName>
    <definedName name="TwBerStaaten" localSheetId="7">'Seite_8'!$B$23:$B$98</definedName>
    <definedName name="TwBerStaaten">#REF!</definedName>
    <definedName name="TwFussnote" localSheetId="6">'Seite_7'!$B$99</definedName>
    <definedName name="TwFussnote" localSheetId="7">'Seite_8'!$B$99</definedName>
    <definedName name="TwFussnote">#REF!</definedName>
    <definedName name="UebInstitutQuartal">'[1]Steuertabelle'!$F$13</definedName>
    <definedName name="Version">'[1]Steuertabelle'!$F$10</definedName>
    <definedName name="WaehrEinheit">'[1]Steuertabelle'!$C$10</definedName>
    <definedName name="Waehrung">'[1]Steuertabelle'!$C$9</definedName>
  </definedNames>
  <calcPr fullCalcOnLoad="1"/>
</workbook>
</file>

<file path=xl/sharedStrings.xml><?xml version="1.0" encoding="utf-8"?>
<sst xmlns="http://schemas.openxmlformats.org/spreadsheetml/2006/main" count="670" uniqueCount="150">
  <si>
    <t>Deutsche Hypothekenbank (Actien-Gesellschaft)</t>
  </si>
  <si>
    <t>Georgsplatz 8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</si>
  <si>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</si>
  <si>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</si>
  <si>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</si>
  <si>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</si>
  <si>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</si>
  <si>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</si>
  <si>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</si>
  <si>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</si>
  <si>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</si>
  <si>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</si>
  <si>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</si>
  <si>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</si>
  <si>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</si>
  <si>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</si>
  <si>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</si>
  <si>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</si>
  <si>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</si>
  <si>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</si>
  <si>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</si>
  <si>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</si>
  <si>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</si>
  <si>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</si>
  <si>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</si>
  <si>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</si>
  <si>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</si>
  <si>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</si>
  <si>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</si>
  <si>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</si>
  <si>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</si>
  <si>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</si>
  <si>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 und  § 28 Abs. 4 Nr. 1 a  PfandBG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</si>
  <si>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</si>
  <si>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</si>
  <si>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</si>
  <si>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</si>
  <si>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</si>
  <si>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</si>
  <si>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</si>
  <si>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</si>
  <si>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</si>
  <si>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</si>
  <si>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</si>
  <si>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</si>
  <si>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</si>
  <si>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</si>
  <si>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</si>
  <si>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</si>
  <si>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</si>
  <si>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</si>
  <si>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</si>
  <si>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</si>
  <si>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</si>
  <si>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</si>
  <si>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</si>
  <si>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</si>
  <si>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</si>
  <si>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</si>
  <si>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</si>
  <si>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</si>
  <si>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</si>
  <si>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</si>
  <si>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</si>
  <si>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</si>
  <si>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</si>
  <si>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</si>
  <si>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</si>
  <si>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</si>
  <si>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</si>
  <si>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</si>
  <si>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</si>
  <si>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</si>
  <si>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</si>
  <si>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</si>
  <si>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</si>
  <si>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</si>
  <si>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</si>
  <si>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</si>
  <si>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</si>
  <si>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</si>
  <si>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</si>
  <si>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</si>
  <si>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</si>
  <si>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</si>
  <si>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</si>
  <si>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</si>
  <si>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</si>
  <si>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</si>
  <si>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</si>
  <si>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</si>
  <si>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</si>
  <si>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</si>
  <si>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</si>
  <si>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</si>
  <si>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</si>
  <si>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</si>
  <si>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</si>
  <si>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</si>
  <si>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</si>
  <si>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</si>
  <si>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</si>
  <si>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</si>
  <si>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</si>
  <si>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</si>
  <si>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</si>
  <si>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</si>
  <si>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</si>
  <si>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</si>
  <si>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</si>
  <si>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</si>
  <si>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</si>
  <si>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</si>
  <si>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</si>
  <si>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</si>
  <si>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</si>
  <si>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</si>
  <si>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</si>
  <si>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</si>
  <si>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</si>
  <si>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</si>
  <si>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</si>
  <si>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</si>
  <si>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</si>
  <si>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</si>
  <si>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</si>
  <si>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</si>
  <si>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</si>
  <si>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</si>
  <si>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</si>
  <si>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</si>
  <si>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</si>
  <si>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</si>
  <si>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</si>
  <si>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</si>
  <si>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Jahr 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</si>
  <si>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</si>
  <si>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</si>
  <si>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</si>
  <si>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</si>
  <si>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Umlaufende Pfandbriefe und dafür verwendete Deckungswerte | 31.12.2014</t>
  </si>
  <si>
    <t>Q4 2014</t>
  </si>
  <si>
    <t>Q4 2013</t>
  </si>
  <si>
    <t>Laufzeitstruktur der umlaufenden Pfandbriefe und der dafür verwendeten Deckungsmassen | 31.12.2014</t>
  </si>
  <si>
    <t>Zur Deckung von Hypothekenpfandbriefen verwendete Forderungen nach Größengruppen | 31.12.2014</t>
  </si>
  <si>
    <t>Kennzahlen zu umlaufenden Pfandbriefen und dafür verwendeten Deckunsgwerten | 31.12.2014</t>
  </si>
  <si>
    <t>4. Quartal</t>
  </si>
  <si>
    <t>Zur Deckung von Öffentlichen Pfandbriefen verwendete Forderungen sowie Gesamtbetrag der mindestens 90 Tage rückständigen Leistungen | 31.12.2014</t>
  </si>
  <si>
    <t>Weitere Deckungswerte - Detaildarstelllung | 31.12.2014</t>
  </si>
  <si>
    <t>Jahr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</si>
</sst>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  <numFmt numFmtId="221" formatCode="dd/mm/yyyy"/>
    <numFmt numFmtId="222" formatCode="#,##0,"/>
    <numFmt numFmtId="223" formatCode="0&quot;. Quartal&quot;"/>
    <numFmt numFmtId="224" formatCode="&quot;Jahr &quot;0"/>
    <numFmt numFmtId="225" formatCode="&quot;year &quot;0"/>
    <numFmt numFmtId="226" formatCode="#,##0.00\ ;\-#,##0.00\ ;\-\ \ \ \ \ "/>
  </numFmts>
  <fonts count="52">
    <font>
      <sz val="10"/>
      <name val="Arial"/>
      <family val="0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EEC"/>
        <bgColor indexed="64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4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969696"/>
      </top>
      <bottom style="thin">
        <color indexed="55"/>
      </bottom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2" fillId="34" borderId="0" applyNumberFormat="0" applyBorder="0" applyAlignment="0" applyProtection="0"/>
    <xf numFmtId="0" fontId="0" fillId="0" borderId="0">
      <alignment/>
      <protection/>
    </xf>
    <xf numFmtId="208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9" applyNumberFormat="0" applyAlignment="0" applyProtection="0"/>
  </cellStyleXfs>
  <cellXfs count="25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08" fontId="28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208" fontId="2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0" fillId="0" borderId="0" xfId="0" applyFont="1" applyFill="1" applyAlignment="1">
      <alignment horizontal="left"/>
    </xf>
    <xf numFmtId="208" fontId="32" fillId="35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35" fillId="35" borderId="10" xfId="0" applyFont="1" applyFill="1" applyBorder="1" applyAlignment="1">
      <alignment/>
    </xf>
    <xf numFmtId="208" fontId="31" fillId="36" borderId="1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horizontal="center" vertical="center"/>
    </xf>
    <xf numFmtId="208" fontId="31" fillId="36" borderId="11" xfId="0" applyNumberFormat="1" applyFont="1" applyFill="1" applyBorder="1" applyAlignment="1">
      <alignment horizontal="center" vertical="center"/>
    </xf>
    <xf numFmtId="208" fontId="31" fillId="35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208" fontId="33" fillId="37" borderId="0" xfId="0" applyNumberFormat="1" applyFont="1" applyFill="1" applyBorder="1" applyAlignment="1">
      <alignment vertical="center"/>
    </xf>
    <xf numFmtId="208" fontId="36" fillId="0" borderId="0" xfId="0" applyNumberFormat="1" applyFont="1" applyBorder="1" applyAlignment="1">
      <alignment horizontal="right" vertical="center"/>
    </xf>
    <xf numFmtId="220" fontId="36" fillId="36" borderId="0" xfId="0" applyNumberFormat="1" applyFont="1" applyFill="1" applyAlignment="1">
      <alignment horizontal="right" vertical="center" indent="1"/>
    </xf>
    <xf numFmtId="220" fontId="36" fillId="35" borderId="0" xfId="0" applyNumberFormat="1" applyFont="1" applyFill="1" applyAlignment="1">
      <alignment horizontal="right" vertical="center" indent="1"/>
    </xf>
    <xf numFmtId="220" fontId="36" fillId="36" borderId="13" xfId="0" applyNumberFormat="1" applyFont="1" applyFill="1" applyBorder="1" applyAlignment="1">
      <alignment horizontal="right" vertical="center" indent="1"/>
    </xf>
    <xf numFmtId="220" fontId="36" fillId="35" borderId="14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208" fontId="36" fillId="0" borderId="0" xfId="0" applyNumberFormat="1" applyFont="1" applyBorder="1" applyAlignment="1">
      <alignment horizontal="left" vertical="center" indent="1"/>
    </xf>
    <xf numFmtId="220" fontId="36" fillId="36" borderId="0" xfId="0" applyNumberFormat="1" applyFont="1" applyFill="1" applyBorder="1" applyAlignment="1">
      <alignment horizontal="right" vertical="center" indent="1"/>
    </xf>
    <xf numFmtId="220" fontId="36" fillId="35" borderId="0" xfId="0" applyNumberFormat="1" applyFont="1" applyFill="1" applyBorder="1" applyAlignment="1">
      <alignment horizontal="right" vertical="center" indent="1"/>
    </xf>
    <xf numFmtId="208" fontId="37" fillId="0" borderId="15" xfId="0" applyNumberFormat="1" applyFont="1" applyBorder="1" applyAlignment="1">
      <alignment vertical="center"/>
    </xf>
    <xf numFmtId="208" fontId="36" fillId="0" borderId="15" xfId="0" applyNumberFormat="1" applyFont="1" applyBorder="1" applyAlignment="1">
      <alignment horizontal="right" vertical="center"/>
    </xf>
    <xf numFmtId="220" fontId="36" fillId="36" borderId="15" xfId="0" applyNumberFormat="1" applyFont="1" applyFill="1" applyBorder="1" applyAlignment="1">
      <alignment horizontal="right" vertical="center" indent="1"/>
    </xf>
    <xf numFmtId="220" fontId="36" fillId="35" borderId="15" xfId="0" applyNumberFormat="1" applyFont="1" applyFill="1" applyBorder="1" applyAlignment="1">
      <alignment horizontal="right" vertical="center" indent="1"/>
    </xf>
    <xf numFmtId="220" fontId="36" fillId="36" borderId="16" xfId="0" applyNumberFormat="1" applyFont="1" applyFill="1" applyBorder="1" applyAlignment="1">
      <alignment horizontal="right" vertical="center" indent="1"/>
    </xf>
    <xf numFmtId="220" fontId="36" fillId="35" borderId="17" xfId="0" applyNumberFormat="1" applyFont="1" applyFill="1" applyBorder="1" applyAlignment="1">
      <alignment horizontal="right" vertical="center" indent="1"/>
    </xf>
    <xf numFmtId="208" fontId="36" fillId="35" borderId="10" xfId="0" applyNumberFormat="1" applyFont="1" applyFill="1" applyBorder="1" applyAlignment="1">
      <alignment horizontal="left" vertical="center" indent="1"/>
    </xf>
    <xf numFmtId="208" fontId="36" fillId="35" borderId="10" xfId="0" applyNumberFormat="1" applyFont="1" applyFill="1" applyBorder="1" applyAlignment="1">
      <alignment horizontal="right" vertical="center"/>
    </xf>
    <xf numFmtId="220" fontId="36" fillId="36" borderId="10" xfId="0" applyNumberFormat="1" applyFont="1" applyFill="1" applyBorder="1" applyAlignment="1">
      <alignment horizontal="right" vertical="center" indent="1"/>
    </xf>
    <xf numFmtId="220" fontId="36" fillId="35" borderId="10" xfId="0" applyNumberFormat="1" applyFont="1" applyFill="1" applyBorder="1" applyAlignment="1">
      <alignment horizontal="right" vertical="center" indent="1"/>
    </xf>
    <xf numFmtId="220" fontId="36" fillId="36" borderId="11" xfId="0" applyNumberFormat="1" applyFont="1" applyFill="1" applyBorder="1" applyAlignment="1">
      <alignment horizontal="right" vertical="center" indent="1"/>
    </xf>
    <xf numFmtId="220" fontId="36" fillId="35" borderId="12" xfId="0" applyNumberFormat="1" applyFont="1" applyFill="1" applyBorder="1" applyAlignment="1">
      <alignment horizontal="right" vertical="center" indent="1"/>
    </xf>
    <xf numFmtId="208" fontId="37" fillId="0" borderId="0" xfId="0" applyNumberFormat="1" applyFont="1" applyAlignment="1">
      <alignment vertical="center"/>
    </xf>
    <xf numFmtId="208" fontId="36" fillId="0" borderId="0" xfId="0" applyNumberFormat="1" applyFont="1" applyAlignment="1">
      <alignment horizontal="right" vertical="center"/>
    </xf>
    <xf numFmtId="208" fontId="36" fillId="0" borderId="0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/>
    </xf>
    <xf numFmtId="208" fontId="36" fillId="0" borderId="0" xfId="0" applyNumberFormat="1" applyFont="1" applyFill="1" applyBorder="1" applyAlignment="1">
      <alignment horizontal="right" vertical="top"/>
    </xf>
    <xf numFmtId="208" fontId="36" fillId="35" borderId="0" xfId="0" applyNumberFormat="1" applyFont="1" applyFill="1" applyBorder="1" applyAlignment="1">
      <alignment horizontal="right" vertical="top"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208" fontId="3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208" fontId="25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/>
    </xf>
    <xf numFmtId="208" fontId="33" fillId="37" borderId="0" xfId="0" applyNumberFormat="1" applyFont="1" applyFill="1" applyBorder="1" applyAlignment="1">
      <alignment horizontal="left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08" fontId="31" fillId="38" borderId="0" xfId="0" applyNumberFormat="1" applyFont="1" applyFill="1" applyAlignment="1">
      <alignment horizontal="center" vertical="center"/>
    </xf>
    <xf numFmtId="208" fontId="31" fillId="35" borderId="14" xfId="0" applyNumberFormat="1" applyFont="1" applyFill="1" applyBorder="1" applyAlignment="1">
      <alignment horizontal="center" vertical="center"/>
    </xf>
    <xf numFmtId="208" fontId="31" fillId="35" borderId="0" xfId="0" applyNumberFormat="1" applyFont="1" applyFill="1" applyAlignment="1">
      <alignment horizontal="center" vertical="center"/>
    </xf>
    <xf numFmtId="208" fontId="36" fillId="38" borderId="10" xfId="0" applyNumberFormat="1" applyFont="1" applyFill="1" applyBorder="1" applyAlignment="1">
      <alignment horizontal="center" vertical="center"/>
    </xf>
    <xf numFmtId="208" fontId="36" fillId="35" borderId="12" xfId="0" applyNumberFormat="1" applyFont="1" applyFill="1" applyBorder="1" applyAlignment="1">
      <alignment horizontal="center" vertical="center"/>
    </xf>
    <xf numFmtId="208" fontId="36" fillId="35" borderId="10" xfId="0" applyNumberFormat="1" applyFont="1" applyFill="1" applyBorder="1" applyAlignment="1">
      <alignment horizontal="center" vertical="center"/>
    </xf>
    <xf numFmtId="208" fontId="36" fillId="35" borderId="18" xfId="0" applyNumberFormat="1" applyFont="1" applyFill="1" applyBorder="1" applyAlignment="1">
      <alignment vertical="center"/>
    </xf>
    <xf numFmtId="220" fontId="36" fillId="38" borderId="10" xfId="0" applyNumberFormat="1" applyFont="1" applyFill="1" applyBorder="1" applyAlignment="1">
      <alignment horizontal="right" vertical="center" indent="2"/>
    </xf>
    <xf numFmtId="220" fontId="36" fillId="35" borderId="12" xfId="0" applyNumberFormat="1" applyFont="1" applyFill="1" applyBorder="1" applyAlignment="1">
      <alignment horizontal="right" vertical="center" indent="2"/>
    </xf>
    <xf numFmtId="220" fontId="36" fillId="35" borderId="10" xfId="0" applyNumberFormat="1" applyFont="1" applyFill="1" applyBorder="1" applyAlignment="1">
      <alignment horizontal="right" vertical="center" indent="2"/>
    </xf>
    <xf numFmtId="220" fontId="36" fillId="38" borderId="18" xfId="0" applyNumberFormat="1" applyFont="1" applyFill="1" applyBorder="1" applyAlignment="1">
      <alignment horizontal="right" vertical="center" indent="2"/>
    </xf>
    <xf numFmtId="220" fontId="36" fillId="35" borderId="19" xfId="0" applyNumberFormat="1" applyFont="1" applyFill="1" applyBorder="1" applyAlignment="1">
      <alignment horizontal="right" vertical="center" indent="2"/>
    </xf>
    <xf numFmtId="220" fontId="36" fillId="35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8" fillId="37" borderId="20" xfId="0" applyNumberFormat="1" applyFont="1" applyFill="1" applyBorder="1" applyAlignment="1">
      <alignment horizontal="center" vertical="center"/>
    </xf>
    <xf numFmtId="208" fontId="36" fillId="35" borderId="21" xfId="0" applyNumberFormat="1" applyFont="1" applyFill="1" applyBorder="1" applyAlignment="1">
      <alignment vertical="center"/>
    </xf>
    <xf numFmtId="208" fontId="36" fillId="35" borderId="21" xfId="0" applyNumberFormat="1" applyFont="1" applyFill="1" applyBorder="1" applyAlignment="1">
      <alignment horizontal="center" vertical="center"/>
    </xf>
    <xf numFmtId="208" fontId="36" fillId="0" borderId="10" xfId="0" applyNumberFormat="1" applyFont="1" applyFill="1" applyBorder="1" applyAlignment="1">
      <alignment vertical="center"/>
    </xf>
    <xf numFmtId="220" fontId="36" fillId="38" borderId="10" xfId="66" applyNumberFormat="1" applyFont="1" applyFill="1" applyBorder="1" applyAlignment="1">
      <alignment horizontal="right" vertical="center" indent="5"/>
    </xf>
    <xf numFmtId="220" fontId="36" fillId="0" borderId="10" xfId="66" applyNumberFormat="1" applyFont="1" applyFill="1" applyBorder="1" applyAlignment="1">
      <alignment horizontal="right" vertical="center" indent="5"/>
    </xf>
    <xf numFmtId="208" fontId="36" fillId="0" borderId="18" xfId="0" applyNumberFormat="1" applyFont="1" applyFill="1" applyBorder="1" applyAlignment="1">
      <alignment vertical="center"/>
    </xf>
    <xf numFmtId="220" fontId="36" fillId="38" borderId="18" xfId="66" applyNumberFormat="1" applyFont="1" applyFill="1" applyBorder="1" applyAlignment="1">
      <alignment horizontal="right" vertical="center" indent="5"/>
    </xf>
    <xf numFmtId="220" fontId="36" fillId="0" borderId="18" xfId="66" applyNumberFormat="1" applyFont="1" applyFill="1" applyBorder="1" applyAlignment="1">
      <alignment horizontal="right" vertical="center" indent="5"/>
    </xf>
    <xf numFmtId="208" fontId="31" fillId="0" borderId="18" xfId="0" applyNumberFormat="1" applyFont="1" applyFill="1" applyBorder="1" applyAlignment="1">
      <alignment vertical="center"/>
    </xf>
    <xf numFmtId="220" fontId="31" fillId="38" borderId="18" xfId="66" applyNumberFormat="1" applyFont="1" applyFill="1" applyBorder="1" applyAlignment="1">
      <alignment horizontal="right" vertical="center" indent="5"/>
    </xf>
    <xf numFmtId="220" fontId="31" fillId="0" borderId="18" xfId="66" applyNumberFormat="1" applyFont="1" applyFill="1" applyBorder="1" applyAlignment="1">
      <alignment horizontal="right" vertical="center" indent="5"/>
    </xf>
    <xf numFmtId="208" fontId="39" fillId="0" borderId="0" xfId="0" applyNumberFormat="1" applyFont="1" applyFill="1" applyAlignment="1">
      <alignment/>
    </xf>
    <xf numFmtId="208" fontId="24" fillId="0" borderId="0" xfId="0" applyNumberFormat="1" applyFont="1" applyFill="1" applyAlignment="1">
      <alignment/>
    </xf>
    <xf numFmtId="208" fontId="38" fillId="37" borderId="0" xfId="0" applyNumberFormat="1" applyFont="1" applyFill="1" applyBorder="1" applyAlignment="1">
      <alignment vertical="center"/>
    </xf>
    <xf numFmtId="208" fontId="35" fillId="37" borderId="0" xfId="0" applyNumberFormat="1" applyFont="1" applyFill="1" applyBorder="1" applyAlignment="1">
      <alignment vertical="center"/>
    </xf>
    <xf numFmtId="208" fontId="36" fillId="0" borderId="0" xfId="0" applyNumberFormat="1" applyFont="1" applyFill="1" applyAlignment="1">
      <alignment vertical="center"/>
    </xf>
    <xf numFmtId="208" fontId="36" fillId="0" borderId="0" xfId="0" applyNumberFormat="1" applyFont="1" applyFill="1" applyAlignment="1">
      <alignment/>
    </xf>
    <xf numFmtId="208" fontId="36" fillId="0" borderId="0" xfId="0" applyNumberFormat="1" applyFont="1" applyFill="1" applyBorder="1" applyAlignment="1">
      <alignment/>
    </xf>
    <xf numFmtId="208" fontId="28" fillId="0" borderId="0" xfId="0" applyNumberFormat="1" applyFont="1" applyFill="1" applyBorder="1" applyAlignment="1">
      <alignment/>
    </xf>
    <xf numFmtId="208" fontId="40" fillId="0" borderId="0" xfId="0" applyNumberFormat="1" applyFont="1" applyFill="1" applyBorder="1" applyAlignment="1">
      <alignment/>
    </xf>
    <xf numFmtId="208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208" fontId="38" fillId="37" borderId="0" xfId="0" applyNumberFormat="1" applyFont="1" applyFill="1" applyBorder="1" applyAlignment="1">
      <alignment vertical="top"/>
    </xf>
    <xf numFmtId="208" fontId="35" fillId="37" borderId="0" xfId="0" applyNumberFormat="1" applyFont="1" applyFill="1" applyBorder="1" applyAlignment="1">
      <alignment/>
    </xf>
    <xf numFmtId="208" fontId="31" fillId="39" borderId="22" xfId="0" applyNumberFormat="1" applyFont="1" applyFill="1" applyBorder="1" applyAlignment="1">
      <alignment vertical="center"/>
    </xf>
    <xf numFmtId="208" fontId="36" fillId="39" borderId="23" xfId="0" applyNumberFormat="1" applyFont="1" applyFill="1" applyBorder="1" applyAlignment="1">
      <alignment horizontal="left" vertical="center"/>
    </xf>
    <xf numFmtId="208" fontId="36" fillId="39" borderId="23" xfId="0" applyNumberFormat="1" applyFont="1" applyFill="1" applyBorder="1" applyAlignment="1">
      <alignment horizontal="center" vertical="center"/>
    </xf>
    <xf numFmtId="208" fontId="35" fillId="39" borderId="23" xfId="0" applyNumberFormat="1" applyFont="1" applyFill="1" applyBorder="1" applyAlignment="1">
      <alignment horizontal="center" vertical="center"/>
    </xf>
    <xf numFmtId="208" fontId="35" fillId="39" borderId="23" xfId="0" applyNumberFormat="1" applyFont="1" applyFill="1" applyBorder="1" applyAlignment="1">
      <alignment horizontal="center"/>
    </xf>
    <xf numFmtId="208" fontId="35" fillId="39" borderId="24" xfId="0" applyNumberFormat="1" applyFont="1" applyFill="1" applyBorder="1" applyAlignment="1">
      <alignment horizontal="center"/>
    </xf>
    <xf numFmtId="208" fontId="36" fillId="39" borderId="25" xfId="0" applyNumberFormat="1" applyFont="1" applyFill="1" applyBorder="1" applyAlignment="1">
      <alignment vertical="center"/>
    </xf>
    <xf numFmtId="208" fontId="31" fillId="39" borderId="26" xfId="0" applyNumberFormat="1" applyFont="1" applyFill="1" applyBorder="1" applyAlignment="1">
      <alignment vertical="center"/>
    </xf>
    <xf numFmtId="208" fontId="36" fillId="39" borderId="26" xfId="0" applyNumberFormat="1" applyFont="1" applyFill="1" applyBorder="1" applyAlignment="1">
      <alignment vertical="center"/>
    </xf>
    <xf numFmtId="208" fontId="35" fillId="39" borderId="26" xfId="0" applyNumberFormat="1" applyFont="1" applyFill="1" applyBorder="1" applyAlignment="1">
      <alignment vertical="center"/>
    </xf>
    <xf numFmtId="208" fontId="35" fillId="39" borderId="26" xfId="0" applyNumberFormat="1" applyFont="1" applyFill="1" applyBorder="1" applyAlignment="1">
      <alignment/>
    </xf>
    <xf numFmtId="208" fontId="35" fillId="39" borderId="27" xfId="0" applyNumberFormat="1" applyFont="1" applyFill="1" applyBorder="1" applyAlignment="1">
      <alignment/>
    </xf>
    <xf numFmtId="208" fontId="36" fillId="39" borderId="28" xfId="0" applyNumberFormat="1" applyFont="1" applyFill="1" applyBorder="1" applyAlignment="1">
      <alignment vertical="center"/>
    </xf>
    <xf numFmtId="208" fontId="31" fillId="40" borderId="23" xfId="0" applyNumberFormat="1" applyFont="1" applyFill="1" applyBorder="1" applyAlignment="1">
      <alignment vertical="center"/>
    </xf>
    <xf numFmtId="208" fontId="36" fillId="40" borderId="29" xfId="0" applyNumberFormat="1" applyFont="1" applyFill="1" applyBorder="1" applyAlignment="1">
      <alignment vertical="center"/>
    </xf>
    <xf numFmtId="208" fontId="36" fillId="40" borderId="30" xfId="0" applyNumberFormat="1" applyFont="1" applyFill="1" applyBorder="1" applyAlignment="1">
      <alignment vertical="center"/>
    </xf>
    <xf numFmtId="208" fontId="31" fillId="40" borderId="0" xfId="0" applyNumberFormat="1" applyFont="1" applyFill="1" applyBorder="1" applyAlignment="1">
      <alignment vertical="center"/>
    </xf>
    <xf numFmtId="208" fontId="36" fillId="40" borderId="29" xfId="0" applyNumberFormat="1" applyFont="1" applyFill="1" applyBorder="1" applyAlignment="1">
      <alignment/>
    </xf>
    <xf numFmtId="208" fontId="36" fillId="40" borderId="30" xfId="0" applyNumberFormat="1" applyFont="1" applyFill="1" applyBorder="1" applyAlignment="1">
      <alignment/>
    </xf>
    <xf numFmtId="208" fontId="36" fillId="39" borderId="31" xfId="0" applyNumberFormat="1" applyFont="1" applyFill="1" applyBorder="1" applyAlignment="1">
      <alignment vertical="top" wrapText="1"/>
    </xf>
    <xf numFmtId="208" fontId="36" fillId="40" borderId="32" xfId="0" applyNumberFormat="1" applyFont="1" applyFill="1" applyBorder="1" applyAlignment="1">
      <alignment vertical="top" wrapText="1"/>
    </xf>
    <xf numFmtId="208" fontId="31" fillId="38" borderId="33" xfId="0" applyNumberFormat="1" applyFont="1" applyFill="1" applyBorder="1" applyAlignment="1">
      <alignment horizontal="center" vertical="top" wrapText="1"/>
    </xf>
    <xf numFmtId="208" fontId="36" fillId="40" borderId="31" xfId="0" applyNumberFormat="1" applyFont="1" applyFill="1" applyBorder="1" applyAlignment="1">
      <alignment vertical="top" wrapText="1"/>
    </xf>
    <xf numFmtId="208" fontId="36" fillId="35" borderId="34" xfId="0" applyNumberFormat="1" applyFont="1" applyFill="1" applyBorder="1" applyAlignment="1">
      <alignment vertical="center"/>
    </xf>
    <xf numFmtId="208" fontId="31" fillId="35" borderId="34" xfId="0" applyNumberFormat="1" applyFont="1" applyFill="1" applyBorder="1" applyAlignment="1">
      <alignment vertical="center"/>
    </xf>
    <xf numFmtId="208" fontId="36" fillId="35" borderId="35" xfId="0" applyNumberFormat="1" applyFont="1" applyFill="1" applyBorder="1" applyAlignment="1">
      <alignment horizontal="center" vertical="center"/>
    </xf>
    <xf numFmtId="208" fontId="0" fillId="35" borderId="13" xfId="0" applyNumberFormat="1" applyFont="1" applyFill="1" applyBorder="1" applyAlignment="1">
      <alignment vertical="center"/>
    </xf>
    <xf numFmtId="208" fontId="0" fillId="35" borderId="0" xfId="0" applyNumberFormat="1" applyFont="1" applyFill="1" applyBorder="1" applyAlignment="1">
      <alignment vertical="center"/>
    </xf>
    <xf numFmtId="208" fontId="31" fillId="38" borderId="10" xfId="0" applyNumberFormat="1" applyFont="1" applyFill="1" applyBorder="1" applyAlignment="1">
      <alignment vertical="center"/>
    </xf>
    <xf numFmtId="224" fontId="36" fillId="38" borderId="10" xfId="0" applyNumberFormat="1" applyFont="1" applyFill="1" applyBorder="1" applyAlignment="1">
      <alignment horizontal="left" vertical="center"/>
    </xf>
    <xf numFmtId="220" fontId="36" fillId="38" borderId="36" xfId="0" applyNumberFormat="1" applyFont="1" applyFill="1" applyBorder="1" applyAlignment="1">
      <alignment vertical="center"/>
    </xf>
    <xf numFmtId="224" fontId="36" fillId="35" borderId="18" xfId="0" applyNumberFormat="1" applyFont="1" applyFill="1" applyBorder="1" applyAlignment="1">
      <alignment horizontal="left" vertical="center"/>
    </xf>
    <xf numFmtId="220" fontId="36" fillId="35" borderId="37" xfId="0" applyNumberFormat="1" applyFont="1" applyFill="1" applyBorder="1" applyAlignment="1">
      <alignment vertical="center"/>
    </xf>
    <xf numFmtId="208" fontId="31" fillId="38" borderId="18" xfId="0" applyNumberFormat="1" applyFont="1" applyFill="1" applyBorder="1" applyAlignment="1">
      <alignment vertical="center"/>
    </xf>
    <xf numFmtId="220" fontId="36" fillId="38" borderId="37" xfId="0" applyNumberFormat="1" applyFont="1" applyFill="1" applyBorder="1" applyAlignment="1">
      <alignment vertical="center"/>
    </xf>
    <xf numFmtId="208" fontId="40" fillId="0" borderId="0" xfId="0" applyNumberFormat="1" applyFont="1" applyFill="1" applyAlignment="1">
      <alignment/>
    </xf>
    <xf numFmtId="208" fontId="41" fillId="0" borderId="0" xfId="0" applyNumberFormat="1" applyFont="1" applyFill="1" applyAlignment="1">
      <alignment/>
    </xf>
    <xf numFmtId="208" fontId="42" fillId="0" borderId="0" xfId="0" applyNumberFormat="1" applyFont="1" applyFill="1" applyAlignment="1">
      <alignment/>
    </xf>
    <xf numFmtId="208" fontId="31" fillId="0" borderId="0" xfId="0" applyNumberFormat="1" applyFont="1" applyFill="1" applyAlignment="1">
      <alignment/>
    </xf>
    <xf numFmtId="208" fontId="38" fillId="37" borderId="38" xfId="0" applyNumberFormat="1" applyFont="1" applyFill="1" applyBorder="1" applyAlignment="1">
      <alignment vertical="center"/>
    </xf>
    <xf numFmtId="208" fontId="31" fillId="40" borderId="22" xfId="0" applyNumberFormat="1" applyFont="1" applyFill="1" applyBorder="1" applyAlignment="1">
      <alignment/>
    </xf>
    <xf numFmtId="208" fontId="36" fillId="40" borderId="39" xfId="0" applyNumberFormat="1" applyFont="1" applyFill="1" applyBorder="1" applyAlignment="1">
      <alignment/>
    </xf>
    <xf numFmtId="208" fontId="36" fillId="40" borderId="40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 wrapText="1"/>
    </xf>
    <xf numFmtId="208" fontId="36" fillId="40" borderId="41" xfId="0" applyNumberFormat="1" applyFont="1" applyFill="1" applyBorder="1" applyAlignment="1">
      <alignment vertical="top" wrapText="1"/>
    </xf>
    <xf numFmtId="208" fontId="31" fillId="38" borderId="42" xfId="0" applyNumberFormat="1" applyFont="1" applyFill="1" applyBorder="1" applyAlignment="1">
      <alignment vertical="top" wrapText="1"/>
    </xf>
    <xf numFmtId="208" fontId="28" fillId="0" borderId="0" xfId="0" applyNumberFormat="1" applyFont="1" applyFill="1" applyBorder="1" applyAlignment="1">
      <alignment vertical="top" wrapText="1"/>
    </xf>
    <xf numFmtId="208" fontId="36" fillId="35" borderId="37" xfId="0" applyNumberFormat="1" applyFont="1" applyFill="1" applyBorder="1" applyAlignment="1">
      <alignment horizontal="center" vertical="center"/>
    </xf>
    <xf numFmtId="208" fontId="36" fillId="35" borderId="19" xfId="0" applyNumberFormat="1" applyFont="1" applyFill="1" applyBorder="1" applyAlignment="1">
      <alignment horizontal="center" vertical="center"/>
    </xf>
    <xf numFmtId="208" fontId="43" fillId="41" borderId="0" xfId="0" applyNumberFormat="1" applyFont="1" applyFill="1" applyBorder="1" applyAlignment="1">
      <alignment vertical="top"/>
    </xf>
    <xf numFmtId="208" fontId="43" fillId="41" borderId="0" xfId="0" applyNumberFormat="1" applyFont="1" applyFill="1" applyBorder="1" applyAlignment="1">
      <alignment vertical="center"/>
    </xf>
    <xf numFmtId="0" fontId="44" fillId="42" borderId="0" xfId="0" applyFont="1" applyFill="1" applyBorder="1" applyAlignment="1">
      <alignment vertical="top"/>
    </xf>
    <xf numFmtId="0" fontId="35" fillId="42" borderId="0" xfId="0" applyFont="1" applyFill="1" applyBorder="1" applyAlignment="1">
      <alignment/>
    </xf>
    <xf numFmtId="208" fontId="45" fillId="43" borderId="0" xfId="0" applyNumberFormat="1" applyFont="1" applyFill="1" applyBorder="1" applyAlignment="1">
      <alignment horizontal="center" vertical="center"/>
    </xf>
    <xf numFmtId="208" fontId="45" fillId="42" borderId="0" xfId="0" applyNumberFormat="1" applyFont="1" applyFill="1" applyBorder="1" applyAlignment="1">
      <alignment horizontal="center" vertical="center"/>
    </xf>
    <xf numFmtId="208" fontId="45" fillId="0" borderId="43" xfId="0" applyNumberFormat="1" applyFont="1" applyBorder="1" applyAlignment="1">
      <alignment vertical="center"/>
    </xf>
    <xf numFmtId="208" fontId="46" fillId="0" borderId="23" xfId="0" applyNumberFormat="1" applyFont="1" applyBorder="1" applyAlignment="1">
      <alignment horizontal="center" vertical="center"/>
    </xf>
    <xf numFmtId="220" fontId="46" fillId="44" borderId="29" xfId="0" applyNumberFormat="1" applyFont="1" applyFill="1" applyBorder="1" applyAlignment="1">
      <alignment horizontal="right" vertical="center" indent="4"/>
    </xf>
    <xf numFmtId="220" fontId="46" fillId="42" borderId="30" xfId="0" applyNumberFormat="1" applyFont="1" applyFill="1" applyBorder="1" applyAlignment="1">
      <alignment horizontal="right" vertical="center" indent="4"/>
    </xf>
    <xf numFmtId="208" fontId="46" fillId="0" borderId="44" xfId="0" applyNumberFormat="1" applyFont="1" applyBorder="1" applyAlignment="1">
      <alignment vertical="center" wrapText="1"/>
    </xf>
    <xf numFmtId="208" fontId="46" fillId="0" borderId="29" xfId="0" applyNumberFormat="1" applyFont="1" applyBorder="1" applyAlignment="1">
      <alignment horizontal="center" vertical="center"/>
    </xf>
    <xf numFmtId="226" fontId="46" fillId="44" borderId="26" xfId="0" applyNumberFormat="1" applyFont="1" applyFill="1" applyBorder="1" applyAlignment="1">
      <alignment horizontal="right" vertical="center" indent="4"/>
    </xf>
    <xf numFmtId="226" fontId="46" fillId="42" borderId="27" xfId="0" applyNumberFormat="1" applyFont="1" applyFill="1" applyBorder="1" applyAlignment="1">
      <alignment horizontal="right" vertical="center" indent="4"/>
    </xf>
    <xf numFmtId="208" fontId="0" fillId="0" borderId="0" xfId="0" applyNumberFormat="1" applyFont="1" applyFill="1" applyAlignment="1">
      <alignment/>
    </xf>
    <xf numFmtId="208" fontId="45" fillId="0" borderId="22" xfId="0" applyNumberFormat="1" applyFont="1" applyBorder="1" applyAlignment="1">
      <alignment vertical="center"/>
    </xf>
    <xf numFmtId="208" fontId="46" fillId="0" borderId="22" xfId="0" applyNumberFormat="1" applyFont="1" applyBorder="1" applyAlignment="1">
      <alignment vertical="center" wrapText="1"/>
    </xf>
    <xf numFmtId="208" fontId="46" fillId="0" borderId="26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226" fontId="46" fillId="44" borderId="29" xfId="0" applyNumberFormat="1" applyFont="1" applyFill="1" applyBorder="1" applyAlignment="1">
      <alignment horizontal="right" vertical="center" indent="4"/>
    </xf>
    <xf numFmtId="226" fontId="46" fillId="42" borderId="30" xfId="0" applyNumberFormat="1" applyFont="1" applyFill="1" applyBorder="1" applyAlignment="1">
      <alignment horizontal="right" vertical="center" indent="4"/>
    </xf>
    <xf numFmtId="208" fontId="46" fillId="0" borderId="43" xfId="0" applyNumberFormat="1" applyFont="1" applyBorder="1" applyAlignment="1">
      <alignment vertical="center" wrapText="1"/>
    </xf>
    <xf numFmtId="0" fontId="21" fillId="0" borderId="0" xfId="0" applyFont="1" applyFill="1" applyAlignment="1">
      <alignment/>
    </xf>
    <xf numFmtId="208" fontId="0" fillId="0" borderId="0" xfId="71" applyNumberFormat="1" applyFont="1" applyFill="1" applyBorder="1">
      <alignment/>
      <protection/>
    </xf>
    <xf numFmtId="0" fontId="22" fillId="0" borderId="0" xfId="71" applyFont="1" applyFill="1">
      <alignment/>
      <protection/>
    </xf>
    <xf numFmtId="0" fontId="0" fillId="0" borderId="0" xfId="71" applyFont="1">
      <alignment/>
      <protection/>
    </xf>
    <xf numFmtId="0" fontId="0" fillId="0" borderId="0" xfId="71" applyFont="1" applyFill="1">
      <alignment/>
      <protection/>
    </xf>
    <xf numFmtId="0" fontId="24" fillId="0" borderId="0" xfId="71" applyFont="1" applyFill="1">
      <alignment/>
      <protection/>
    </xf>
    <xf numFmtId="0" fontId="21" fillId="0" borderId="0" xfId="71" applyFont="1" applyFill="1">
      <alignment/>
      <protection/>
    </xf>
    <xf numFmtId="0" fontId="25" fillId="0" borderId="0" xfId="71" applyFont="1" applyFill="1">
      <alignment/>
      <protection/>
    </xf>
    <xf numFmtId="0" fontId="26" fillId="0" borderId="0" xfId="71" applyFont="1" applyFill="1">
      <alignment/>
      <protection/>
    </xf>
    <xf numFmtId="0" fontId="27" fillId="0" borderId="0" xfId="71" applyFont="1" applyFill="1">
      <alignment/>
      <protection/>
    </xf>
    <xf numFmtId="208" fontId="29" fillId="0" borderId="0" xfId="71" applyNumberFormat="1" applyFont="1" applyFill="1">
      <alignment/>
      <protection/>
    </xf>
    <xf numFmtId="208" fontId="0" fillId="0" borderId="0" xfId="71" applyNumberFormat="1" applyFont="1" applyFill="1">
      <alignment/>
      <protection/>
    </xf>
    <xf numFmtId="208" fontId="28" fillId="0" borderId="0" xfId="71" applyNumberFormat="1" applyFont="1" applyFill="1" applyBorder="1">
      <alignment/>
      <protection/>
    </xf>
    <xf numFmtId="208" fontId="40" fillId="0" borderId="0" xfId="71" applyNumberFormat="1" applyFont="1" applyFill="1" applyBorder="1">
      <alignment/>
      <protection/>
    </xf>
    <xf numFmtId="208" fontId="25" fillId="0" borderId="0" xfId="71" applyNumberFormat="1" applyFont="1" applyFill="1" applyBorder="1">
      <alignment/>
      <protection/>
    </xf>
    <xf numFmtId="208" fontId="29" fillId="0" borderId="0" xfId="71" applyNumberFormat="1" applyFont="1" applyFill="1" applyBorder="1">
      <alignment/>
      <protection/>
    </xf>
    <xf numFmtId="208" fontId="36" fillId="0" borderId="0" xfId="71" applyNumberFormat="1" applyFont="1" applyFill="1" applyBorder="1">
      <alignment/>
      <protection/>
    </xf>
    <xf numFmtId="208" fontId="50" fillId="41" borderId="22" xfId="71" applyNumberFormat="1" applyFont="1" applyFill="1" applyBorder="1" applyAlignment="1">
      <alignment vertical="center"/>
      <protection/>
    </xf>
    <xf numFmtId="208" fontId="51" fillId="41" borderId="23" xfId="71" applyNumberFormat="1" applyFont="1" applyFill="1" applyBorder="1" applyAlignment="1">
      <alignment vertical="center"/>
      <protection/>
    </xf>
    <xf numFmtId="208" fontId="51" fillId="41" borderId="24" xfId="71" applyNumberFormat="1" applyFont="1" applyFill="1" applyBorder="1" applyAlignment="1">
      <alignment vertical="center"/>
      <protection/>
    </xf>
    <xf numFmtId="208" fontId="31" fillId="45" borderId="22" xfId="71" applyNumberFormat="1" applyFont="1" applyFill="1" applyBorder="1">
      <alignment/>
      <protection/>
    </xf>
    <xf numFmtId="208" fontId="36" fillId="45" borderId="43" xfId="71" applyNumberFormat="1" applyFont="1" applyFill="1" applyBorder="1">
      <alignment/>
      <protection/>
    </xf>
    <xf numFmtId="208" fontId="36" fillId="45" borderId="29" xfId="71" applyNumberFormat="1" applyFont="1" applyFill="1" applyBorder="1">
      <alignment/>
      <protection/>
    </xf>
    <xf numFmtId="208" fontId="36" fillId="45" borderId="30" xfId="71" applyNumberFormat="1" applyFont="1" applyFill="1" applyBorder="1">
      <alignment/>
      <protection/>
    </xf>
    <xf numFmtId="208" fontId="31" fillId="45" borderId="25" xfId="71" applyNumberFormat="1" applyFont="1" applyFill="1" applyBorder="1">
      <alignment/>
      <protection/>
    </xf>
    <xf numFmtId="208" fontId="36" fillId="46" borderId="22" xfId="71" applyNumberFormat="1" applyFont="1" applyFill="1" applyBorder="1" applyAlignment="1">
      <alignment horizontal="left"/>
      <protection/>
    </xf>
    <xf numFmtId="208" fontId="36" fillId="0" borderId="0" xfId="71" applyNumberFormat="1" applyFont="1" applyFill="1" applyBorder="1" applyAlignment="1">
      <alignment vertical="top" wrapText="1"/>
      <protection/>
    </xf>
    <xf numFmtId="208" fontId="36" fillId="45" borderId="25" xfId="71" applyNumberFormat="1" applyFont="1" applyFill="1" applyBorder="1" applyAlignment="1">
      <alignment vertical="top" wrapText="1"/>
      <protection/>
    </xf>
    <xf numFmtId="208" fontId="31" fillId="46" borderId="45" xfId="71" applyNumberFormat="1" applyFont="1" applyFill="1" applyBorder="1" applyAlignment="1">
      <alignment vertical="top" wrapText="1"/>
      <protection/>
    </xf>
    <xf numFmtId="208" fontId="36" fillId="42" borderId="46" xfId="71" applyNumberFormat="1" applyFont="1" applyFill="1" applyBorder="1">
      <alignment/>
      <protection/>
    </xf>
    <xf numFmtId="208" fontId="31" fillId="42" borderId="46" xfId="71" applyNumberFormat="1" applyFont="1" applyFill="1" applyBorder="1">
      <alignment/>
      <protection/>
    </xf>
    <xf numFmtId="208" fontId="36" fillId="42" borderId="47" xfId="71" applyNumberFormat="1" applyFont="1" applyFill="1" applyBorder="1" applyAlignment="1">
      <alignment horizontal="center"/>
      <protection/>
    </xf>
    <xf numFmtId="208" fontId="36" fillId="42" borderId="48" xfId="71" applyNumberFormat="1" applyFont="1" applyFill="1" applyBorder="1" applyAlignment="1">
      <alignment horizontal="center"/>
      <protection/>
    </xf>
    <xf numFmtId="208" fontId="36" fillId="42" borderId="49" xfId="71" applyNumberFormat="1" applyFont="1" applyFill="1" applyBorder="1" applyAlignment="1">
      <alignment horizontal="center"/>
      <protection/>
    </xf>
    <xf numFmtId="208" fontId="31" fillId="46" borderId="18" xfId="71" applyNumberFormat="1" applyFont="1" applyFill="1" applyBorder="1">
      <alignment/>
      <protection/>
    </xf>
    <xf numFmtId="208" fontId="36" fillId="46" borderId="18" xfId="71" applyNumberFormat="1" applyFont="1" applyFill="1" applyBorder="1">
      <alignment/>
      <protection/>
    </xf>
    <xf numFmtId="220" fontId="36" fillId="46" borderId="50" xfId="71" applyNumberFormat="1" applyFont="1" applyFill="1" applyBorder="1">
      <alignment/>
      <protection/>
    </xf>
    <xf numFmtId="220" fontId="36" fillId="46" borderId="37" xfId="71" applyNumberFormat="1" applyFont="1" applyFill="1" applyBorder="1">
      <alignment/>
      <protection/>
    </xf>
    <xf numFmtId="220" fontId="36" fillId="46" borderId="51" xfId="71" applyNumberFormat="1" applyFont="1" applyFill="1" applyBorder="1">
      <alignment/>
      <protection/>
    </xf>
    <xf numFmtId="208" fontId="36" fillId="0" borderId="18" xfId="71" applyNumberFormat="1" applyFont="1" applyFill="1" applyBorder="1">
      <alignment/>
      <protection/>
    </xf>
    <xf numFmtId="220" fontId="36" fillId="0" borderId="50" xfId="71" applyNumberFormat="1" applyFont="1" applyFill="1" applyBorder="1">
      <alignment/>
      <protection/>
    </xf>
    <xf numFmtId="220" fontId="36" fillId="0" borderId="51" xfId="71" applyNumberFormat="1" applyFont="1" applyFill="1" applyBorder="1">
      <alignment/>
      <protection/>
    </xf>
    <xf numFmtId="0" fontId="21" fillId="0" borderId="0" xfId="71" applyFont="1" applyAlignment="1">
      <alignment horizontal="left"/>
      <protection/>
    </xf>
    <xf numFmtId="0" fontId="0" fillId="0" borderId="0" xfId="71">
      <alignment/>
      <protection/>
    </xf>
    <xf numFmtId="208" fontId="36" fillId="46" borderId="45" xfId="71" applyNumberFormat="1" applyFont="1" applyFill="1" applyBorder="1" applyAlignment="1">
      <alignment horizontal="left"/>
      <protection/>
    </xf>
    <xf numFmtId="208" fontId="36" fillId="38" borderId="21" xfId="0" applyNumberFormat="1" applyFont="1" applyFill="1" applyBorder="1" applyAlignment="1">
      <alignment horizontal="center" vertical="center"/>
    </xf>
    <xf numFmtId="208" fontId="31" fillId="35" borderId="19" xfId="0" applyNumberFormat="1" applyFont="1" applyFill="1" applyBorder="1" applyAlignment="1">
      <alignment vertical="center"/>
    </xf>
    <xf numFmtId="208" fontId="36" fillId="0" borderId="10" xfId="0" applyNumberFormat="1" applyFont="1" applyBorder="1" applyAlignment="1">
      <alignment horizontal="left" vertical="center" indent="1"/>
    </xf>
    <xf numFmtId="208" fontId="31" fillId="35" borderId="0" xfId="0" applyNumberFormat="1" applyFont="1" applyFill="1" applyBorder="1" applyAlignment="1">
      <alignment horizontal="left" vertical="center" wrapText="1"/>
    </xf>
    <xf numFmtId="208" fontId="31" fillId="35" borderId="10" xfId="0" applyNumberFormat="1" applyFont="1" applyFill="1" applyBorder="1" applyAlignment="1">
      <alignment horizontal="left" vertical="center" wrapText="1"/>
    </xf>
    <xf numFmtId="208" fontId="33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208" fontId="36" fillId="35" borderId="18" xfId="0" applyNumberFormat="1" applyFont="1" applyFill="1" applyBorder="1" applyAlignment="1">
      <alignment vertical="center"/>
    </xf>
    <xf numFmtId="208" fontId="38" fillId="37" borderId="52" xfId="0" applyNumberFormat="1" applyFont="1" applyFill="1" applyBorder="1" applyAlignment="1">
      <alignment horizontal="center" vertical="center"/>
    </xf>
    <xf numFmtId="208" fontId="38" fillId="37" borderId="53" xfId="0" applyNumberFormat="1" applyFont="1" applyFill="1" applyBorder="1" applyAlignment="1">
      <alignment horizontal="center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vertical="center"/>
    </xf>
    <xf numFmtId="208" fontId="31" fillId="35" borderId="0" xfId="0" applyNumberFormat="1" applyFont="1" applyFill="1" applyAlignment="1">
      <alignment vertical="center"/>
    </xf>
    <xf numFmtId="208" fontId="33" fillId="37" borderId="0" xfId="0" applyNumberFormat="1" applyFont="1" applyFill="1" applyBorder="1" applyAlignment="1">
      <alignment horizontal="left" vertical="center"/>
    </xf>
    <xf numFmtId="208" fontId="33" fillId="37" borderId="53" xfId="0" applyNumberFormat="1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208" fontId="24" fillId="0" borderId="0" xfId="0" applyNumberFormat="1" applyFont="1" applyFill="1" applyAlignment="1">
      <alignment horizontal="left" wrapText="1"/>
    </xf>
    <xf numFmtId="208" fontId="21" fillId="0" borderId="0" xfId="0" applyNumberFormat="1" applyFont="1" applyFill="1" applyAlignment="1">
      <alignment horizontal="left"/>
    </xf>
    <xf numFmtId="208" fontId="46" fillId="0" borderId="22" xfId="0" applyNumberFormat="1" applyFont="1" applyBorder="1" applyAlignment="1">
      <alignment horizontal="left" vertical="top" wrapText="1"/>
    </xf>
    <xf numFmtId="208" fontId="46" fillId="0" borderId="25" xfId="0" applyNumberFormat="1" applyFont="1" applyBorder="1" applyAlignment="1">
      <alignment horizontal="left" vertical="top" wrapText="1"/>
    </xf>
    <xf numFmtId="208" fontId="46" fillId="0" borderId="44" xfId="0" applyNumberFormat="1" applyFont="1" applyBorder="1" applyAlignment="1">
      <alignment horizontal="left" vertical="top" wrapText="1"/>
    </xf>
    <xf numFmtId="208" fontId="31" fillId="38" borderId="45" xfId="0" applyNumberFormat="1" applyFont="1" applyFill="1" applyBorder="1" applyAlignment="1">
      <alignment horizontal="center" vertical="top" wrapText="1"/>
    </xf>
    <xf numFmtId="208" fontId="31" fillId="38" borderId="28" xfId="0" applyNumberFormat="1" applyFont="1" applyFill="1" applyBorder="1" applyAlignment="1">
      <alignment horizontal="center" vertical="top" wrapText="1"/>
    </xf>
    <xf numFmtId="208" fontId="31" fillId="38" borderId="31" xfId="0" applyNumberFormat="1" applyFont="1" applyFill="1" applyBorder="1" applyAlignment="1">
      <alignment horizontal="center" vertical="top" wrapText="1"/>
    </xf>
    <xf numFmtId="208" fontId="38" fillId="37" borderId="38" xfId="0" applyNumberFormat="1" applyFont="1" applyFill="1" applyBorder="1" applyAlignment="1">
      <alignment horizontal="left" vertical="center" wrapText="1"/>
    </xf>
    <xf numFmtId="208" fontId="38" fillId="37" borderId="0" xfId="0" applyNumberFormat="1" applyFont="1" applyFill="1" applyBorder="1" applyAlignment="1">
      <alignment horizontal="left" vertical="center" wrapText="1"/>
    </xf>
    <xf numFmtId="208" fontId="31" fillId="46" borderId="45" xfId="71" applyNumberFormat="1" applyFont="1" applyFill="1" applyBorder="1" applyAlignment="1">
      <alignment horizontal="left" vertical="top" wrapText="1"/>
      <protection/>
    </xf>
    <xf numFmtId="208" fontId="31" fillId="46" borderId="28" xfId="71" applyNumberFormat="1" applyFont="1" applyFill="1" applyBorder="1" applyAlignment="1">
      <alignment horizontal="left" vertical="top" wrapText="1"/>
      <protection/>
    </xf>
    <xf numFmtId="208" fontId="31" fillId="46" borderId="44" xfId="71" applyNumberFormat="1" applyFont="1" applyFill="1" applyBorder="1" applyAlignment="1">
      <alignment horizontal="left" wrapText="1"/>
      <protection/>
    </xf>
    <xf numFmtId="208" fontId="31" fillId="46" borderId="26" xfId="71" applyNumberFormat="1" applyFont="1" applyFill="1" applyBorder="1" applyAlignment="1">
      <alignment horizontal="left"/>
      <protection/>
    </xf>
    <xf numFmtId="208" fontId="31" fillId="46" borderId="24" xfId="71" applyNumberFormat="1" applyFont="1" applyFill="1" applyBorder="1" applyAlignment="1">
      <alignment horizontal="left" vertical="top" wrapText="1"/>
      <protection/>
    </xf>
    <xf numFmtId="208" fontId="31" fillId="46" borderId="0" xfId="71" applyNumberFormat="1" applyFont="1" applyFill="1" applyBorder="1" applyAlignment="1">
      <alignment horizontal="left" vertical="top" wrapText="1"/>
      <protection/>
    </xf>
    <xf numFmtId="208" fontId="31" fillId="46" borderId="27" xfId="71" applyNumberFormat="1" applyFont="1" applyFill="1" applyBorder="1" applyAlignment="1">
      <alignment horizontal="left"/>
      <protection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test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135095\AppData\Local\Temp\notes1A8249\PfandbG_201412_20150112_946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atenVj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IKS"/>
      <sheetName val="vdp_hyp"/>
      <sheetName val="vdp_ko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  <sheetName val="KRR_DS_Hyp"/>
      <sheetName val="KRR_DS_KO"/>
    </sheetNames>
    <sheetDataSet>
      <sheetData sheetId="0">
        <row r="6">
          <cell r="J6">
            <v>-100000</v>
          </cell>
        </row>
        <row r="9">
          <cell r="C9" t="str">
            <v>Q4 2014</v>
          </cell>
        </row>
        <row r="10">
          <cell r="C10">
            <v>4</v>
          </cell>
        </row>
        <row r="11">
          <cell r="C11">
            <v>42004</v>
          </cell>
        </row>
      </sheetData>
      <sheetData sheetId="1">
        <row r="9">
          <cell r="C9" t="str">
            <v>Q4 2013</v>
          </cell>
        </row>
        <row r="10">
          <cell r="C10">
            <v>4</v>
          </cell>
        </row>
        <row r="11">
          <cell r="C11">
            <v>41639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showGridLines="0" showRowColHeaders="0" tabSelected="1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125" style="2" customWidth="1"/>
  </cols>
  <sheetData>
    <row r="1" ht="4.5" customHeight="1"/>
    <row r="2" spans="2:9" ht="15" customHeight="1">
      <c r="B2" s="3"/>
      <c r="C2" s="4"/>
      <c r="D2" s="4"/>
      <c r="E2" s="4"/>
      <c r="G2" s="5" t="s">
        <v>0</v>
      </c>
      <c r="H2" s="5"/>
      <c r="I2" s="5"/>
    </row>
    <row r="3" spans="2:9" ht="15" customHeight="1">
      <c r="B3" s="4"/>
      <c r="C3" s="4"/>
      <c r="D3" s="4"/>
      <c r="E3" s="4"/>
      <c r="G3" s="6" t="s">
        <v>1</v>
      </c>
      <c r="H3" s="6"/>
      <c r="I3" s="6"/>
    </row>
    <row r="4" spans="2:10" ht="15" customHeight="1">
      <c r="B4" s="4"/>
      <c r="C4" s="4"/>
      <c r="D4" s="4"/>
      <c r="E4" s="4"/>
      <c r="G4" s="6" t="s">
        <v>2</v>
      </c>
      <c r="H4" s="6"/>
      <c r="I4" s="6"/>
      <c r="J4" s="7"/>
    </row>
    <row r="5" spans="2:10" ht="15" customHeight="1">
      <c r="B5" s="4"/>
      <c r="C5" s="4"/>
      <c r="D5" s="4"/>
      <c r="E5" s="4"/>
      <c r="G5" s="6" t="s">
        <v>3</v>
      </c>
      <c r="H5" s="6"/>
      <c r="I5" s="6"/>
      <c r="J5" s="7"/>
    </row>
    <row r="6" spans="2:10" ht="15" customHeight="1">
      <c r="B6" s="4"/>
      <c r="C6" s="4"/>
      <c r="D6" s="4"/>
      <c r="E6" s="4"/>
      <c r="G6" s="6" t="s">
        <v>4</v>
      </c>
      <c r="H6" s="6"/>
      <c r="I6" s="6"/>
      <c r="J6" s="7"/>
    </row>
    <row r="7" spans="2:9" ht="15" customHeight="1">
      <c r="B7" s="4"/>
      <c r="C7" s="4"/>
      <c r="D7" s="4"/>
      <c r="E7" s="4"/>
      <c r="G7" s="6" t="s">
        <v>5</v>
      </c>
      <c r="H7" s="6"/>
      <c r="I7" s="6"/>
    </row>
    <row r="8" spans="1:10" s="9" customFormat="1" ht="13.5" customHeight="1">
      <c r="A8" s="8"/>
      <c r="B8" s="4"/>
      <c r="C8" s="4"/>
      <c r="D8" s="4"/>
      <c r="E8" s="4"/>
      <c r="G8" s="6" t="s">
        <v>6</v>
      </c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1:10" s="9" customFormat="1" ht="15" customHeight="1">
      <c r="A14" s="8"/>
      <c r="B14" s="13" t="s">
        <v>7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>
      <c r="A15" s="8"/>
      <c r="B15" s="14" t="s">
        <v>140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>
      <c r="A16" s="8"/>
      <c r="B16" s="5"/>
      <c r="J16" s="4"/>
    </row>
    <row r="17" spans="1:10" s="9" customFormat="1" ht="15" customHeight="1">
      <c r="A17" s="8"/>
      <c r="B17" s="4"/>
      <c r="J17" s="4"/>
    </row>
    <row r="18" spans="1:10" s="18" customFormat="1" ht="15" customHeight="1">
      <c r="A18" s="15">
        <v>0</v>
      </c>
      <c r="B18" s="225" t="s">
        <v>8</v>
      </c>
      <c r="C18" s="16"/>
      <c r="D18" s="227" t="s">
        <v>9</v>
      </c>
      <c r="E18" s="228"/>
      <c r="F18" s="227" t="s">
        <v>10</v>
      </c>
      <c r="G18" s="229"/>
      <c r="H18" s="227" t="s">
        <v>11</v>
      </c>
      <c r="I18" s="228"/>
      <c r="J18" s="17"/>
    </row>
    <row r="19" spans="1:10" s="9" customFormat="1" ht="6" customHeight="1">
      <c r="A19" s="8"/>
      <c r="B19" s="225"/>
      <c r="J19" s="4"/>
    </row>
    <row r="20" spans="1:10" s="9" customFormat="1" ht="15" customHeight="1">
      <c r="A20" s="15">
        <v>0</v>
      </c>
      <c r="B20" s="226"/>
      <c r="C20" s="19"/>
      <c r="D20" s="20" t="s">
        <v>141</v>
      </c>
      <c r="E20" s="21" t="s">
        <v>142</v>
      </c>
      <c r="F20" s="22" t="s">
        <v>141</v>
      </c>
      <c r="G20" s="23" t="s">
        <v>142</v>
      </c>
      <c r="H20" s="20" t="s">
        <v>141</v>
      </c>
      <c r="I20" s="21" t="s">
        <v>142</v>
      </c>
      <c r="J20" s="4"/>
    </row>
    <row r="21" spans="1:10" s="32" customFormat="1" ht="15" customHeight="1">
      <c r="A21" s="24">
        <v>0</v>
      </c>
      <c r="B21" s="25" t="s">
        <v>12</v>
      </c>
      <c r="C21" s="26" t="s">
        <v>13</v>
      </c>
      <c r="D21" s="27">
        <v>8744.5</v>
      </c>
      <c r="E21" s="28">
        <v>8647.8</v>
      </c>
      <c r="F21" s="29">
        <v>9276</v>
      </c>
      <c r="G21" s="30">
        <v>9036.5</v>
      </c>
      <c r="H21" s="27">
        <v>9007.9</v>
      </c>
      <c r="I21" s="28">
        <v>8734.4</v>
      </c>
      <c r="J21" s="31"/>
    </row>
    <row r="22" spans="1:10" s="32" customFormat="1" ht="15" customHeight="1">
      <c r="A22" s="24">
        <v>0</v>
      </c>
      <c r="B22" s="33" t="s">
        <v>14</v>
      </c>
      <c r="C22" s="26" t="s">
        <v>13</v>
      </c>
      <c r="D22" s="34">
        <v>0</v>
      </c>
      <c r="E22" s="35">
        <v>0</v>
      </c>
      <c r="F22" s="29">
        <v>47.4</v>
      </c>
      <c r="G22" s="30">
        <v>24.8</v>
      </c>
      <c r="H22" s="34">
        <v>13.6</v>
      </c>
      <c r="I22" s="35">
        <v>-28.2</v>
      </c>
      <c r="J22" s="31"/>
    </row>
    <row r="23" spans="1:10" s="32" customFormat="1" ht="15" customHeight="1">
      <c r="A23" s="24">
        <v>0</v>
      </c>
      <c r="B23" s="36" t="s">
        <v>15</v>
      </c>
      <c r="C23" s="37" t="s">
        <v>13</v>
      </c>
      <c r="D23" s="38">
        <v>8988.2</v>
      </c>
      <c r="E23" s="39">
        <v>9366.2</v>
      </c>
      <c r="F23" s="40">
        <v>9995.6</v>
      </c>
      <c r="G23" s="41">
        <v>10152.5</v>
      </c>
      <c r="H23" s="38">
        <v>9587.8</v>
      </c>
      <c r="I23" s="39">
        <v>9728.9</v>
      </c>
      <c r="J23" s="31"/>
    </row>
    <row r="24" spans="1:10" s="32" customFormat="1" ht="15" customHeight="1">
      <c r="A24" s="24">
        <v>0</v>
      </c>
      <c r="B24" s="42" t="s">
        <v>14</v>
      </c>
      <c r="C24" s="43" t="s">
        <v>13</v>
      </c>
      <c r="D24" s="44"/>
      <c r="E24" s="45">
        <v>0</v>
      </c>
      <c r="F24" s="46">
        <v>11.5</v>
      </c>
      <c r="G24" s="47">
        <v>25.3</v>
      </c>
      <c r="H24" s="44">
        <v>35.9</v>
      </c>
      <c r="I24" s="45">
        <v>69.5</v>
      </c>
      <c r="J24" s="31"/>
    </row>
    <row r="25" spans="1:10" s="32" customFormat="1" ht="15" customHeight="1">
      <c r="A25" s="24">
        <v>0</v>
      </c>
      <c r="B25" s="48" t="s">
        <v>16</v>
      </c>
      <c r="C25" s="49" t="s">
        <v>13</v>
      </c>
      <c r="D25" s="27">
        <v>243.70000000000073</v>
      </c>
      <c r="E25" s="28">
        <v>718.4000000000015</v>
      </c>
      <c r="F25" s="29">
        <v>719.6000000000004</v>
      </c>
      <c r="G25" s="30">
        <v>1116</v>
      </c>
      <c r="H25" s="27">
        <v>579.8999999999996</v>
      </c>
      <c r="I25" s="28">
        <v>994.5</v>
      </c>
      <c r="J25" s="31"/>
    </row>
    <row r="26" spans="1:10" s="32" customFormat="1" ht="15" customHeight="1">
      <c r="A26" s="24">
        <v>0</v>
      </c>
      <c r="B26" s="224" t="s">
        <v>17</v>
      </c>
      <c r="C26" s="224"/>
      <c r="D26" s="44">
        <v>2.786894619475107</v>
      </c>
      <c r="E26" s="45">
        <v>8.307315155299632</v>
      </c>
      <c r="F26" s="46">
        <v>7.757654161276416</v>
      </c>
      <c r="G26" s="47">
        <v>12.34991423670669</v>
      </c>
      <c r="H26" s="44">
        <v>6.437682478713126</v>
      </c>
      <c r="I26" s="45">
        <v>11.38601392196373</v>
      </c>
      <c r="J26" s="31"/>
    </row>
    <row r="27" spans="1:10" s="9" customFormat="1" ht="12" customHeight="1">
      <c r="A27" s="8"/>
      <c r="B27" s="50" t="s">
        <v>18</v>
      </c>
      <c r="C27" s="51"/>
      <c r="D27" s="52"/>
      <c r="E27" s="52"/>
      <c r="F27" s="52"/>
      <c r="G27" s="53"/>
      <c r="H27" s="52"/>
      <c r="I27" s="52"/>
      <c r="J27" s="2"/>
    </row>
    <row r="28" spans="2:10" ht="19.5" customHeight="1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5" customHeight="1">
      <c r="A29" s="15">
        <v>1</v>
      </c>
      <c r="B29" s="225" t="s">
        <v>8</v>
      </c>
      <c r="C29" s="16"/>
      <c r="D29" s="227" t="s">
        <v>9</v>
      </c>
      <c r="E29" s="228"/>
      <c r="F29" s="227" t="s">
        <v>10</v>
      </c>
      <c r="G29" s="229"/>
      <c r="H29" s="227" t="s">
        <v>11</v>
      </c>
      <c r="I29" s="228"/>
      <c r="J29" s="17"/>
    </row>
    <row r="30" spans="1:10" s="9" customFormat="1" ht="6" customHeight="1">
      <c r="A30" s="8"/>
      <c r="B30" s="225"/>
      <c r="J30" s="4"/>
    </row>
    <row r="31" spans="1:10" ht="15" customHeight="1">
      <c r="A31" s="15">
        <v>1</v>
      </c>
      <c r="B31" s="226"/>
      <c r="C31" s="19"/>
      <c r="D31" s="20" t="s">
        <v>141</v>
      </c>
      <c r="E31" s="21" t="s">
        <v>142</v>
      </c>
      <c r="F31" s="22" t="s">
        <v>141</v>
      </c>
      <c r="G31" s="23" t="s">
        <v>142</v>
      </c>
      <c r="H31" s="20" t="s">
        <v>141</v>
      </c>
      <c r="I31" s="21" t="s">
        <v>142</v>
      </c>
      <c r="J31" s="4"/>
    </row>
    <row r="32" spans="1:10" ht="15" customHeight="1">
      <c r="A32" s="15">
        <v>1</v>
      </c>
      <c r="B32" s="25" t="s">
        <v>19</v>
      </c>
      <c r="C32" s="26" t="s">
        <v>13</v>
      </c>
      <c r="D32" s="27">
        <v>8633</v>
      </c>
      <c r="E32" s="28">
        <v>10812.6</v>
      </c>
      <c r="F32" s="29">
        <v>10607.9</v>
      </c>
      <c r="G32" s="30">
        <v>12302.1</v>
      </c>
      <c r="H32" s="27">
        <v>10025.9</v>
      </c>
      <c r="I32" s="28">
        <v>11697.9</v>
      </c>
      <c r="J32" s="4"/>
    </row>
    <row r="33" spans="1:10" s="9" customFormat="1" ht="15" customHeight="1">
      <c r="A33" s="15">
        <v>1</v>
      </c>
      <c r="B33" s="33" t="s">
        <v>20</v>
      </c>
      <c r="C33" s="26" t="s">
        <v>13</v>
      </c>
      <c r="D33" s="34">
        <v>0</v>
      </c>
      <c r="E33" s="35">
        <v>0</v>
      </c>
      <c r="F33" s="29">
        <v>12.6</v>
      </c>
      <c r="G33" s="30">
        <v>5.3</v>
      </c>
      <c r="H33" s="34">
        <v>5.3</v>
      </c>
      <c r="I33" s="35">
        <v>-2.9</v>
      </c>
      <c r="J33" s="4"/>
    </row>
    <row r="34" spans="1:10" s="9" customFormat="1" ht="15" customHeight="1">
      <c r="A34" s="15">
        <v>1</v>
      </c>
      <c r="B34" s="36" t="s">
        <v>15</v>
      </c>
      <c r="C34" s="37" t="s">
        <v>13</v>
      </c>
      <c r="D34" s="38">
        <v>9145.7</v>
      </c>
      <c r="E34" s="39">
        <v>11487</v>
      </c>
      <c r="F34" s="40">
        <v>11194</v>
      </c>
      <c r="G34" s="41">
        <v>13097.3</v>
      </c>
      <c r="H34" s="38">
        <v>10376.1</v>
      </c>
      <c r="I34" s="39">
        <v>12306.9</v>
      </c>
      <c r="J34" s="4"/>
    </row>
    <row r="35" spans="1:10" s="9" customFormat="1" ht="15" customHeight="1">
      <c r="A35" s="15">
        <v>1</v>
      </c>
      <c r="B35" s="42" t="s">
        <v>20</v>
      </c>
      <c r="C35" s="43" t="s">
        <v>13</v>
      </c>
      <c r="D35" s="44">
        <v>0</v>
      </c>
      <c r="E35" s="45">
        <v>0</v>
      </c>
      <c r="F35" s="46">
        <v>0.9</v>
      </c>
      <c r="G35" s="47">
        <v>7.4</v>
      </c>
      <c r="H35" s="44">
        <v>5.9</v>
      </c>
      <c r="I35" s="45">
        <v>12.1</v>
      </c>
      <c r="J35" s="4"/>
    </row>
    <row r="36" spans="1:10" s="9" customFormat="1" ht="15" customHeight="1">
      <c r="A36" s="15">
        <v>1</v>
      </c>
      <c r="B36" s="48" t="s">
        <v>16</v>
      </c>
      <c r="C36" s="49" t="s">
        <v>13</v>
      </c>
      <c r="D36" s="27">
        <v>512.7000000000007</v>
      </c>
      <c r="E36" s="28">
        <v>674.3999999999996</v>
      </c>
      <c r="F36" s="29">
        <v>586.1000000000004</v>
      </c>
      <c r="G36" s="30">
        <v>795.1999999999989</v>
      </c>
      <c r="H36" s="27">
        <v>350.2000000000007</v>
      </c>
      <c r="I36" s="28">
        <v>609</v>
      </c>
      <c r="J36" s="4"/>
    </row>
    <row r="37" spans="1:10" s="9" customFormat="1" ht="15" customHeight="1">
      <c r="A37" s="15">
        <v>1</v>
      </c>
      <c r="B37" s="224" t="s">
        <v>17</v>
      </c>
      <c r="C37" s="224"/>
      <c r="D37" s="44">
        <v>5.938839337426164</v>
      </c>
      <c r="E37" s="45">
        <v>6.237167748737581</v>
      </c>
      <c r="F37" s="46">
        <v>5.525127499316551</v>
      </c>
      <c r="G37" s="47">
        <v>6.4639370513977195</v>
      </c>
      <c r="H37" s="44">
        <v>3.4929532510797108</v>
      </c>
      <c r="I37" s="45">
        <v>5.206062626625292</v>
      </c>
      <c r="J37" s="4"/>
    </row>
    <row r="38" spans="1:10" s="18" customFormat="1" ht="12" customHeight="1">
      <c r="A38" s="55"/>
      <c r="B38" s="50" t="s">
        <v>18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19.5" customHeight="1">
      <c r="A39" s="8"/>
      <c r="B39" s="54"/>
      <c r="C39" s="54"/>
      <c r="I39" s="54"/>
      <c r="J39" s="4"/>
    </row>
    <row r="40" ht="15" customHeight="1">
      <c r="B40" s="57"/>
    </row>
    <row r="42" spans="1:10" s="9" customFormat="1" ht="15" customHeight="1">
      <c r="A42" s="8"/>
      <c r="B42" s="14" t="s">
        <v>140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>
      <c r="A43" s="8"/>
      <c r="B43" s="14" t="s">
        <v>98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>
      <c r="A44" s="8"/>
      <c r="B44" s="5"/>
      <c r="J44" s="4"/>
    </row>
    <row r="45" spans="1:10" s="9" customFormat="1" ht="15" customHeight="1">
      <c r="A45" s="8"/>
      <c r="B45" s="4"/>
      <c r="J45" s="4"/>
    </row>
    <row r="46" spans="1:10" s="18" customFormat="1" ht="15" customHeight="1">
      <c r="A46" s="15">
        <v>0</v>
      </c>
      <c r="B46" s="225" t="s">
        <v>8</v>
      </c>
      <c r="C46" s="16"/>
      <c r="D46" s="227" t="s">
        <v>9</v>
      </c>
      <c r="E46" s="228"/>
      <c r="F46" s="227" t="s">
        <v>10</v>
      </c>
      <c r="G46" s="229"/>
      <c r="H46" s="227" t="s">
        <v>11</v>
      </c>
      <c r="I46" s="228"/>
      <c r="J46" s="17"/>
    </row>
    <row r="47" spans="1:10" s="9" customFormat="1" ht="6" customHeight="1">
      <c r="A47" s="8"/>
      <c r="B47" s="225"/>
      <c r="J47" s="4"/>
    </row>
    <row r="48" spans="1:10" s="9" customFormat="1" ht="15" customHeight="1">
      <c r="A48" s="15">
        <v>0</v>
      </c>
      <c r="B48" s="226"/>
      <c r="C48" s="19"/>
      <c r="D48" s="20" t="s">
        <v>141</v>
      </c>
      <c r="E48" s="21" t="s">
        <v>142</v>
      </c>
      <c r="F48" s="22" t="s">
        <v>141</v>
      </c>
      <c r="G48" s="23" t="s">
        <v>142</v>
      </c>
      <c r="H48" s="20" t="s">
        <v>141</v>
      </c>
      <c r="I48" s="21" t="s">
        <v>142</v>
      </c>
      <c r="J48" s="4"/>
    </row>
    <row r="49" spans="1:10" s="32" customFormat="1" ht="15" customHeight="1">
      <c r="A49" s="24">
        <v>0</v>
      </c>
      <c r="B49" s="25" t="s">
        <v>12</v>
      </c>
      <c r="C49" s="26" t="s">
        <v>13</v>
      </c>
      <c r="D49" s="27">
        <v>8744.5</v>
      </c>
      <c r="E49" s="28">
        <v>8647.8</v>
      </c>
      <c r="F49" s="29">
        <v>9276</v>
      </c>
      <c r="G49" s="30">
        <v>9036.5</v>
      </c>
      <c r="H49" s="27">
        <v>9007.9</v>
      </c>
      <c r="I49" s="28">
        <v>8734.4</v>
      </c>
      <c r="J49" s="31"/>
    </row>
    <row r="50" spans="1:10" s="32" customFormat="1" ht="15" customHeight="1">
      <c r="A50" s="24">
        <v>0</v>
      </c>
      <c r="B50" s="33" t="s">
        <v>14</v>
      </c>
      <c r="C50" s="26" t="s">
        <v>13</v>
      </c>
      <c r="D50" s="34">
        <v>0</v>
      </c>
      <c r="E50" s="35">
        <v>0</v>
      </c>
      <c r="F50" s="29">
        <v>47.4</v>
      </c>
      <c r="G50" s="30">
        <v>24.8</v>
      </c>
      <c r="H50" s="34">
        <v>13.6</v>
      </c>
      <c r="I50" s="35">
        <v>-28.2</v>
      </c>
      <c r="J50" s="31"/>
    </row>
    <row r="51" spans="1:10" s="32" customFormat="1" ht="15" customHeight="1">
      <c r="A51" s="24">
        <v>0</v>
      </c>
      <c r="B51" s="36" t="s">
        <v>15</v>
      </c>
      <c r="C51" s="37" t="s">
        <v>13</v>
      </c>
      <c r="D51" s="38">
        <v>8988.2</v>
      </c>
      <c r="E51" s="39">
        <v>9363.8</v>
      </c>
      <c r="F51" s="40">
        <v>9995.6</v>
      </c>
      <c r="G51" s="41">
        <v>10149.6</v>
      </c>
      <c r="H51" s="38">
        <v>9587.8</v>
      </c>
      <c r="I51" s="39">
        <v>9726.2</v>
      </c>
      <c r="J51" s="31"/>
    </row>
    <row r="52" spans="1:10" s="32" customFormat="1" ht="15" customHeight="1">
      <c r="A52" s="24">
        <v>0</v>
      </c>
      <c r="B52" s="42" t="s">
        <v>14</v>
      </c>
      <c r="C52" s="43" t="s">
        <v>13</v>
      </c>
      <c r="D52" s="44"/>
      <c r="E52" s="45">
        <v>0</v>
      </c>
      <c r="F52" s="46">
        <v>11.5</v>
      </c>
      <c r="G52" s="47">
        <v>25.3</v>
      </c>
      <c r="H52" s="44">
        <v>35.9</v>
      </c>
      <c r="I52" s="45">
        <v>69.5</v>
      </c>
      <c r="J52" s="31"/>
    </row>
    <row r="53" spans="1:10" s="32" customFormat="1" ht="15" customHeight="1">
      <c r="A53" s="24">
        <v>0</v>
      </c>
      <c r="B53" s="48" t="s">
        <v>16</v>
      </c>
      <c r="C53" s="49" t="s">
        <v>13</v>
      </c>
      <c r="D53" s="27">
        <v>243.70000000000073</v>
      </c>
      <c r="E53" s="28">
        <v>716</v>
      </c>
      <c r="F53" s="29">
        <v>719.6000000000004</v>
      </c>
      <c r="G53" s="30">
        <v>1113.1000000000004</v>
      </c>
      <c r="H53" s="27">
        <v>579.8999999999996</v>
      </c>
      <c r="I53" s="28">
        <v>991.8000000000011</v>
      </c>
      <c r="J53" s="31"/>
    </row>
    <row r="54" spans="1:10" s="32" customFormat="1" ht="15" customHeight="1">
      <c r="A54" s="24">
        <v>0</v>
      </c>
      <c r="B54" s="224" t="s">
        <v>17</v>
      </c>
      <c r="C54" s="224"/>
      <c r="D54" s="44">
        <v>2.786894619475107</v>
      </c>
      <c r="E54" s="45">
        <v>8.279562432063647</v>
      </c>
      <c r="F54" s="46">
        <v>7.757654161276416</v>
      </c>
      <c r="G54" s="47">
        <v>12.317822165661488</v>
      </c>
      <c r="H54" s="44">
        <v>6.437682478713126</v>
      </c>
      <c r="I54" s="45">
        <v>11.355101666971986</v>
      </c>
      <c r="J54" s="31"/>
    </row>
    <row r="55" spans="1:10" s="9" customFormat="1" ht="12" customHeight="1">
      <c r="A55" s="8"/>
      <c r="B55" s="50" t="s">
        <v>18</v>
      </c>
      <c r="C55" s="51"/>
      <c r="D55" s="52"/>
      <c r="E55" s="52"/>
      <c r="F55" s="52"/>
      <c r="G55" s="53"/>
      <c r="H55" s="52"/>
      <c r="I55" s="52"/>
      <c r="J55" s="2"/>
    </row>
    <row r="56" spans="2:10" ht="19.5" customHeight="1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5" customHeight="1">
      <c r="A57" s="15">
        <v>1</v>
      </c>
      <c r="B57" s="225" t="s">
        <v>8</v>
      </c>
      <c r="C57" s="16"/>
      <c r="D57" s="227" t="s">
        <v>9</v>
      </c>
      <c r="E57" s="228"/>
      <c r="F57" s="227" t="s">
        <v>10</v>
      </c>
      <c r="G57" s="229"/>
      <c r="H57" s="227" t="s">
        <v>11</v>
      </c>
      <c r="I57" s="228"/>
      <c r="J57" s="17"/>
    </row>
    <row r="58" spans="1:10" s="9" customFormat="1" ht="6" customHeight="1">
      <c r="A58" s="8"/>
      <c r="B58" s="225"/>
      <c r="J58" s="4"/>
    </row>
    <row r="59" spans="1:10" ht="15" customHeight="1">
      <c r="A59" s="15">
        <v>1</v>
      </c>
      <c r="B59" s="226"/>
      <c r="C59" s="19"/>
      <c r="D59" s="20" t="s">
        <v>141</v>
      </c>
      <c r="E59" s="21" t="s">
        <v>142</v>
      </c>
      <c r="F59" s="22" t="s">
        <v>141</v>
      </c>
      <c r="G59" s="23" t="s">
        <v>142</v>
      </c>
      <c r="H59" s="20" t="s">
        <v>141</v>
      </c>
      <c r="I59" s="21" t="s">
        <v>142</v>
      </c>
      <c r="J59" s="4"/>
    </row>
    <row r="60" spans="1:10" ht="15" customHeight="1">
      <c r="A60" s="15">
        <v>1</v>
      </c>
      <c r="B60" s="25" t="s">
        <v>19</v>
      </c>
      <c r="C60" s="26" t="s">
        <v>13</v>
      </c>
      <c r="D60" s="27">
        <v>8633</v>
      </c>
      <c r="E60" s="28">
        <v>10812.6</v>
      </c>
      <c r="F60" s="29">
        <v>10607.9</v>
      </c>
      <c r="G60" s="30">
        <v>12302.1</v>
      </c>
      <c r="H60" s="27">
        <v>10025.9</v>
      </c>
      <c r="I60" s="28">
        <v>11697.9</v>
      </c>
      <c r="J60" s="4"/>
    </row>
    <row r="61" spans="1:10" s="9" customFormat="1" ht="15" customHeight="1">
      <c r="A61" s="15">
        <v>1</v>
      </c>
      <c r="B61" s="33" t="s">
        <v>20</v>
      </c>
      <c r="C61" s="26" t="s">
        <v>13</v>
      </c>
      <c r="D61" s="34">
        <v>0</v>
      </c>
      <c r="E61" s="35">
        <v>0</v>
      </c>
      <c r="F61" s="29">
        <v>12.6</v>
      </c>
      <c r="G61" s="30">
        <v>5.3</v>
      </c>
      <c r="H61" s="34">
        <v>5.3</v>
      </c>
      <c r="I61" s="35">
        <v>-2.9</v>
      </c>
      <c r="J61" s="4"/>
    </row>
    <row r="62" spans="1:10" s="9" customFormat="1" ht="15" customHeight="1">
      <c r="A62" s="15">
        <v>1</v>
      </c>
      <c r="B62" s="36" t="s">
        <v>15</v>
      </c>
      <c r="C62" s="37" t="s">
        <v>13</v>
      </c>
      <c r="D62" s="38">
        <v>9140.900000000001</v>
      </c>
      <c r="E62" s="39">
        <v>11482.6</v>
      </c>
      <c r="F62" s="40">
        <v>11188.5</v>
      </c>
      <c r="G62" s="41">
        <v>13092.2</v>
      </c>
      <c r="H62" s="38">
        <v>10370.4</v>
      </c>
      <c r="I62" s="39">
        <v>12301.5</v>
      </c>
      <c r="J62" s="4"/>
    </row>
    <row r="63" spans="1:10" s="9" customFormat="1" ht="15" customHeight="1">
      <c r="A63" s="15">
        <v>1</v>
      </c>
      <c r="B63" s="42" t="s">
        <v>20</v>
      </c>
      <c r="C63" s="43" t="s">
        <v>13</v>
      </c>
      <c r="D63" s="44">
        <v>0</v>
      </c>
      <c r="E63" s="45">
        <v>0</v>
      </c>
      <c r="F63" s="46">
        <v>0.9</v>
      </c>
      <c r="G63" s="47">
        <v>7.4</v>
      </c>
      <c r="H63" s="44">
        <v>5.9</v>
      </c>
      <c r="I63" s="45">
        <v>12.1</v>
      </c>
      <c r="J63" s="4"/>
    </row>
    <row r="64" spans="1:10" s="9" customFormat="1" ht="15" customHeight="1">
      <c r="A64" s="15">
        <v>1</v>
      </c>
      <c r="B64" s="48" t="s">
        <v>16</v>
      </c>
      <c r="C64" s="49" t="s">
        <v>13</v>
      </c>
      <c r="D64" s="27">
        <v>507.90000000000146</v>
      </c>
      <c r="E64" s="28">
        <v>670</v>
      </c>
      <c r="F64" s="29">
        <v>580.6000000000004</v>
      </c>
      <c r="G64" s="30">
        <v>790.1000000000004</v>
      </c>
      <c r="H64" s="27">
        <v>344.5</v>
      </c>
      <c r="I64" s="28">
        <v>603.6000000000004</v>
      </c>
      <c r="J64" s="4"/>
    </row>
    <row r="65" spans="1:10" s="9" customFormat="1" ht="15" customHeight="1">
      <c r="A65" s="15">
        <v>1</v>
      </c>
      <c r="B65" s="224" t="s">
        <v>17</v>
      </c>
      <c r="C65" s="224"/>
      <c r="D65" s="44">
        <v>5.883238735086314</v>
      </c>
      <c r="E65" s="45">
        <v>6.196474483472985</v>
      </c>
      <c r="F65" s="46">
        <v>5.473279348410151</v>
      </c>
      <c r="G65" s="47">
        <v>6.422480714674733</v>
      </c>
      <c r="H65" s="44">
        <v>3.4361004997057623</v>
      </c>
      <c r="I65" s="45">
        <v>5.159900494960637</v>
      </c>
      <c r="J65" s="4"/>
    </row>
    <row r="66" spans="1:10" s="18" customFormat="1" ht="12" customHeight="1">
      <c r="A66" s="55"/>
      <c r="B66" s="50" t="s">
        <v>18</v>
      </c>
      <c r="C66" s="50"/>
      <c r="D66" s="56"/>
      <c r="E66" s="56"/>
      <c r="F66" s="56"/>
      <c r="G66" s="56"/>
      <c r="H66" s="56"/>
      <c r="I66" s="56"/>
      <c r="J66" s="57"/>
    </row>
  </sheetData>
  <sheetProtection/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1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8.7109375" style="12" customWidth="1"/>
    <col min="3" max="3" width="20.7109375" style="12" customWidth="1"/>
    <col min="4" max="7" width="15.28125" style="12" customWidth="1"/>
    <col min="8" max="8" width="9.140625" style="12" customWidth="1"/>
    <col min="9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9" s="2" customFormat="1" ht="15" customHeight="1">
      <c r="A3" s="1"/>
      <c r="B3" s="4"/>
      <c r="C3" s="4"/>
      <c r="D3" s="4"/>
      <c r="E3" s="4"/>
      <c r="F3" s="6" t="s">
        <v>1</v>
      </c>
      <c r="G3" s="6"/>
      <c r="H3" s="6"/>
      <c r="I3" s="6"/>
    </row>
    <row r="4" spans="1:10" s="2" customFormat="1" ht="15" customHeight="1">
      <c r="A4" s="1"/>
      <c r="B4" s="4"/>
      <c r="C4" s="4"/>
      <c r="D4" s="4"/>
      <c r="E4" s="4"/>
      <c r="F4" s="6" t="s">
        <v>2</v>
      </c>
      <c r="G4" s="6"/>
      <c r="H4" s="6"/>
      <c r="I4" s="6"/>
      <c r="J4" s="7"/>
    </row>
    <row r="5" spans="1:10" s="2" customFormat="1" ht="15" customHeight="1">
      <c r="A5" s="1"/>
      <c r="B5" s="4"/>
      <c r="C5" s="4"/>
      <c r="D5" s="4"/>
      <c r="E5" s="4"/>
      <c r="F5" s="6" t="s">
        <v>3</v>
      </c>
      <c r="G5" s="6"/>
      <c r="H5" s="6"/>
      <c r="I5" s="6"/>
      <c r="J5" s="7"/>
    </row>
    <row r="6" spans="1:10" s="2" customFormat="1" ht="15" customHeight="1">
      <c r="A6" s="1"/>
      <c r="B6" s="4"/>
      <c r="C6" s="4"/>
      <c r="D6" s="4"/>
      <c r="E6" s="4"/>
      <c r="F6" s="6" t="s">
        <v>4</v>
      </c>
      <c r="G6" s="6"/>
      <c r="H6" s="6"/>
      <c r="I6" s="6"/>
      <c r="J6" s="7"/>
    </row>
    <row r="7" spans="1:9" s="2" customFormat="1" ht="15" customHeight="1">
      <c r="A7" s="1"/>
      <c r="B7" s="4"/>
      <c r="C7" s="4"/>
      <c r="D7" s="4"/>
      <c r="E7" s="4"/>
      <c r="F7" s="6" t="s">
        <v>5</v>
      </c>
      <c r="G7" s="6"/>
      <c r="H7" s="6"/>
      <c r="I7" s="6"/>
    </row>
    <row r="8" spans="1:10" s="9" customFormat="1" ht="13.5" customHeight="1">
      <c r="A8" s="8"/>
      <c r="B8" s="4"/>
      <c r="C8" s="4"/>
      <c r="D8" s="4"/>
      <c r="E8" s="4"/>
      <c r="F8" s="6" t="s">
        <v>6</v>
      </c>
      <c r="G8" s="6"/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7" ht="12.75">
      <c r="B14" s="238" t="s">
        <v>21</v>
      </c>
      <c r="C14" s="238"/>
      <c r="D14" s="238"/>
      <c r="E14" s="4"/>
      <c r="F14" s="4"/>
      <c r="G14" s="4"/>
    </row>
    <row r="15" spans="2:7" ht="12.75">
      <c r="B15" s="239" t="s">
        <v>143</v>
      </c>
      <c r="C15" s="239"/>
      <c r="D15" s="239"/>
      <c r="E15" s="239"/>
      <c r="F15" s="239"/>
      <c r="G15" s="239"/>
    </row>
    <row r="16" spans="2:7" ht="12.75">
      <c r="B16" s="239"/>
      <c r="C16" s="239"/>
      <c r="D16" s="239"/>
      <c r="E16" s="4"/>
      <c r="F16" s="4"/>
      <c r="G16" s="4"/>
    </row>
    <row r="17" ht="12.75" customHeight="1"/>
    <row r="18" spans="2:7" ht="12.75" customHeight="1">
      <c r="B18" s="59"/>
      <c r="C18" s="60"/>
      <c r="D18" s="60"/>
      <c r="E18" s="60"/>
      <c r="F18" s="60"/>
      <c r="G18" s="60"/>
    </row>
    <row r="19" spans="1:7" s="63" customFormat="1" ht="15" customHeight="1">
      <c r="A19" s="24">
        <v>0</v>
      </c>
      <c r="B19" s="236" t="s">
        <v>12</v>
      </c>
      <c r="C19" s="237"/>
      <c r="D19" s="231" t="s">
        <v>141</v>
      </c>
      <c r="E19" s="232"/>
      <c r="F19" s="231" t="s">
        <v>142</v>
      </c>
      <c r="G19" s="233"/>
    </row>
    <row r="20" spans="2:7" s="63" customFormat="1" ht="6" customHeight="1">
      <c r="B20" s="59"/>
      <c r="C20" s="64"/>
      <c r="D20" s="64"/>
      <c r="E20" s="64"/>
      <c r="F20" s="64"/>
      <c r="G20" s="64"/>
    </row>
    <row r="21" spans="1:7" s="63" customFormat="1" ht="12.75">
      <c r="A21" s="24">
        <v>0</v>
      </c>
      <c r="B21" s="235"/>
      <c r="C21" s="235"/>
      <c r="D21" s="65" t="s">
        <v>22</v>
      </c>
      <c r="E21" s="66" t="s">
        <v>15</v>
      </c>
      <c r="F21" s="65" t="str">
        <f>D21</f>
        <v>Pfandbriefumlauf</v>
      </c>
      <c r="G21" s="67" t="str">
        <f>E21</f>
        <v>Deckungsmasse</v>
      </c>
    </row>
    <row r="22" spans="1:7" s="63" customFormat="1" ht="12.75">
      <c r="A22" s="24">
        <v>0</v>
      </c>
      <c r="B22" s="234" t="s">
        <v>23</v>
      </c>
      <c r="C22" s="234"/>
      <c r="D22" s="68" t="s">
        <v>24</v>
      </c>
      <c r="E22" s="69" t="s">
        <v>24</v>
      </c>
      <c r="F22" s="68" t="s">
        <v>24</v>
      </c>
      <c r="G22" s="70" t="s">
        <v>24</v>
      </c>
    </row>
    <row r="23" spans="1:7" s="63" customFormat="1" ht="12.75">
      <c r="A23" s="24">
        <v>0</v>
      </c>
      <c r="B23" s="230" t="s">
        <v>99</v>
      </c>
      <c r="C23" s="230"/>
      <c r="D23" s="72">
        <v>1207</v>
      </c>
      <c r="E23" s="73">
        <v>1027.5</v>
      </c>
      <c r="F23" s="72">
        <v>549</v>
      </c>
      <c r="G23" s="74">
        <v>1033</v>
      </c>
    </row>
    <row r="24" spans="1:7" s="63" customFormat="1" ht="12.75">
      <c r="A24" s="24"/>
      <c r="B24" s="230" t="s">
        <v>100</v>
      </c>
      <c r="C24" s="230"/>
      <c r="D24" s="72">
        <v>705.5</v>
      </c>
      <c r="E24" s="73">
        <v>1057.1</v>
      </c>
      <c r="F24" s="72">
        <v>950</v>
      </c>
      <c r="G24" s="74">
        <v>968.8</v>
      </c>
    </row>
    <row r="25" spans="1:7" s="63" customFormat="1" ht="12.75">
      <c r="A25" s="24">
        <v>0</v>
      </c>
      <c r="B25" s="230" t="s">
        <v>101</v>
      </c>
      <c r="C25" s="230"/>
      <c r="D25" s="75">
        <v>1763</v>
      </c>
      <c r="E25" s="76">
        <v>588.3</v>
      </c>
      <c r="F25" s="75">
        <v>1207</v>
      </c>
      <c r="G25" s="77">
        <v>470.5</v>
      </c>
    </row>
    <row r="26" spans="1:7" s="63" customFormat="1" ht="12.75">
      <c r="A26" s="24">
        <v>0</v>
      </c>
      <c r="B26" s="71" t="s">
        <v>102</v>
      </c>
      <c r="C26" s="71"/>
      <c r="D26" s="75">
        <v>227</v>
      </c>
      <c r="E26" s="76">
        <v>662.2</v>
      </c>
      <c r="F26" s="75">
        <v>705.5</v>
      </c>
      <c r="G26" s="77">
        <v>979.6</v>
      </c>
    </row>
    <row r="27" spans="1:7" s="63" customFormat="1" ht="12.75">
      <c r="A27" s="24">
        <v>0</v>
      </c>
      <c r="B27" s="71" t="s">
        <v>26</v>
      </c>
      <c r="C27" s="71"/>
      <c r="D27" s="75">
        <v>1185</v>
      </c>
      <c r="E27" s="76">
        <v>1103.7</v>
      </c>
      <c r="F27" s="75">
        <v>1690</v>
      </c>
      <c r="G27" s="77">
        <v>1204.1</v>
      </c>
    </row>
    <row r="28" spans="1:7" s="63" customFormat="1" ht="12.75">
      <c r="A28" s="24">
        <v>0</v>
      </c>
      <c r="B28" s="71" t="s">
        <v>27</v>
      </c>
      <c r="C28" s="71"/>
      <c r="D28" s="75">
        <v>1332.7</v>
      </c>
      <c r="E28" s="76">
        <v>1092.2</v>
      </c>
      <c r="F28" s="75">
        <v>1060</v>
      </c>
      <c r="G28" s="77">
        <v>979.7</v>
      </c>
    </row>
    <row r="29" spans="1:7" s="63" customFormat="1" ht="12.75">
      <c r="A29" s="24">
        <v>0</v>
      </c>
      <c r="B29" s="71" t="s">
        <v>28</v>
      </c>
      <c r="C29" s="71"/>
      <c r="D29" s="75">
        <v>1260.7</v>
      </c>
      <c r="E29" s="76">
        <v>983.3</v>
      </c>
      <c r="F29" s="75">
        <v>775</v>
      </c>
      <c r="G29" s="77">
        <v>1025.3</v>
      </c>
    </row>
    <row r="30" spans="1:7" s="63" customFormat="1" ht="12.75">
      <c r="A30" s="24">
        <v>0</v>
      </c>
      <c r="B30" s="230" t="s">
        <v>29</v>
      </c>
      <c r="C30" s="230"/>
      <c r="D30" s="72">
        <v>766</v>
      </c>
      <c r="E30" s="73">
        <v>2142.2</v>
      </c>
      <c r="F30" s="72">
        <v>1440.2</v>
      </c>
      <c r="G30" s="74">
        <v>2377.4</v>
      </c>
    </row>
    <row r="31" spans="1:7" s="63" customFormat="1" ht="12.75">
      <c r="A31" s="24">
        <v>0</v>
      </c>
      <c r="B31" s="230" t="s">
        <v>30</v>
      </c>
      <c r="C31" s="230"/>
      <c r="D31" s="72">
        <v>297.6</v>
      </c>
      <c r="E31" s="73">
        <v>331.7</v>
      </c>
      <c r="F31" s="72">
        <v>271.1</v>
      </c>
      <c r="G31" s="74">
        <v>327.8</v>
      </c>
    </row>
    <row r="32" spans="2:7" s="63" customFormat="1" ht="19.5" customHeight="1">
      <c r="B32" s="64"/>
      <c r="C32" s="64"/>
      <c r="D32" s="64"/>
      <c r="E32" s="64"/>
      <c r="F32" s="64"/>
      <c r="G32" s="64"/>
    </row>
    <row r="33" spans="1:7" s="63" customFormat="1" ht="15" customHeight="1">
      <c r="A33" s="24">
        <v>1</v>
      </c>
      <c r="B33" s="236" t="s">
        <v>31</v>
      </c>
      <c r="C33" s="237"/>
      <c r="D33" s="231" t="s">
        <v>141</v>
      </c>
      <c r="E33" s="232"/>
      <c r="F33" s="231" t="s">
        <v>142</v>
      </c>
      <c r="G33" s="233"/>
    </row>
    <row r="34" spans="2:7" s="63" customFormat="1" ht="6" customHeight="1">
      <c r="B34" s="59"/>
      <c r="C34" s="64"/>
      <c r="D34" s="64"/>
      <c r="E34" s="64"/>
      <c r="F34" s="64"/>
      <c r="G34" s="64"/>
    </row>
    <row r="35" spans="1:7" s="63" customFormat="1" ht="12.75">
      <c r="A35" s="24">
        <v>1</v>
      </c>
      <c r="B35" s="235"/>
      <c r="C35" s="235"/>
      <c r="D35" s="65" t="s">
        <v>22</v>
      </c>
      <c r="E35" s="66" t="s">
        <v>15</v>
      </c>
      <c r="F35" s="65" t="str">
        <f>D35</f>
        <v>Pfandbriefumlauf</v>
      </c>
      <c r="G35" s="67" t="str">
        <f>E35</f>
        <v>Deckungsmasse</v>
      </c>
    </row>
    <row r="36" spans="1:7" s="63" customFormat="1" ht="12.75">
      <c r="A36" s="24">
        <v>1</v>
      </c>
      <c r="B36" s="234" t="s">
        <v>23</v>
      </c>
      <c r="C36" s="234"/>
      <c r="D36" s="68" t="s">
        <v>24</v>
      </c>
      <c r="E36" s="69" t="s">
        <v>24</v>
      </c>
      <c r="F36" s="68" t="s">
        <v>24</v>
      </c>
      <c r="G36" s="70" t="s">
        <v>24</v>
      </c>
    </row>
    <row r="37" spans="1:7" s="63" customFormat="1" ht="12.75">
      <c r="A37" s="24">
        <v>1</v>
      </c>
      <c r="B37" s="230" t="s">
        <v>99</v>
      </c>
      <c r="C37" s="230"/>
      <c r="D37" s="72">
        <v>561.9</v>
      </c>
      <c r="E37" s="73">
        <v>1015.6</v>
      </c>
      <c r="F37" s="72">
        <v>1671.6</v>
      </c>
      <c r="G37" s="74">
        <v>1156</v>
      </c>
    </row>
    <row r="38" spans="1:7" s="63" customFormat="1" ht="12.75">
      <c r="A38" s="24"/>
      <c r="B38" s="230" t="s">
        <v>100</v>
      </c>
      <c r="C38" s="230"/>
      <c r="D38" s="72">
        <v>742.2</v>
      </c>
      <c r="E38" s="73">
        <v>521.2</v>
      </c>
      <c r="F38" s="72">
        <v>476.4</v>
      </c>
      <c r="G38" s="74">
        <v>671.7</v>
      </c>
    </row>
    <row r="39" spans="1:7" s="63" customFormat="1" ht="12.75">
      <c r="A39" s="24">
        <v>1</v>
      </c>
      <c r="B39" s="230" t="s">
        <v>101</v>
      </c>
      <c r="C39" s="230"/>
      <c r="D39" s="75">
        <v>478</v>
      </c>
      <c r="E39" s="76">
        <v>982.8</v>
      </c>
      <c r="F39" s="75">
        <v>561.4</v>
      </c>
      <c r="G39" s="77">
        <v>1152.9</v>
      </c>
    </row>
    <row r="40" spans="1:7" s="63" customFormat="1" ht="12.75">
      <c r="A40" s="24">
        <v>1</v>
      </c>
      <c r="B40" s="71" t="s">
        <v>102</v>
      </c>
      <c r="C40" s="71"/>
      <c r="D40" s="75">
        <v>580.5</v>
      </c>
      <c r="E40" s="76">
        <v>349.4</v>
      </c>
      <c r="F40" s="75">
        <v>739.8</v>
      </c>
      <c r="G40" s="77">
        <v>694.3</v>
      </c>
    </row>
    <row r="41" spans="1:7" s="63" customFormat="1" ht="12.75">
      <c r="A41" s="24">
        <v>1</v>
      </c>
      <c r="B41" s="71" t="s">
        <v>26</v>
      </c>
      <c r="C41" s="71"/>
      <c r="D41" s="75">
        <v>899.3</v>
      </c>
      <c r="E41" s="76">
        <v>1145.2</v>
      </c>
      <c r="F41" s="75">
        <v>1097.7</v>
      </c>
      <c r="G41" s="77">
        <v>1342.8</v>
      </c>
    </row>
    <row r="42" spans="1:7" s="63" customFormat="1" ht="12.75">
      <c r="A42" s="24">
        <v>1</v>
      </c>
      <c r="B42" s="71" t="s">
        <v>27</v>
      </c>
      <c r="C42" s="71"/>
      <c r="D42" s="75">
        <v>539.1</v>
      </c>
      <c r="E42" s="76">
        <v>969.5</v>
      </c>
      <c r="F42" s="75">
        <v>908.7</v>
      </c>
      <c r="G42" s="77">
        <v>1234.9</v>
      </c>
    </row>
    <row r="43" spans="1:7" s="63" customFormat="1" ht="12.75">
      <c r="A43" s="24">
        <v>1</v>
      </c>
      <c r="B43" s="71" t="s">
        <v>28</v>
      </c>
      <c r="C43" s="71"/>
      <c r="D43" s="75">
        <v>574.6</v>
      </c>
      <c r="E43" s="76">
        <v>543.9</v>
      </c>
      <c r="F43" s="75">
        <v>534.4</v>
      </c>
      <c r="G43" s="77">
        <v>888.2</v>
      </c>
    </row>
    <row r="44" spans="1:7" s="63" customFormat="1" ht="12.75">
      <c r="A44" s="24">
        <v>1</v>
      </c>
      <c r="B44" s="230" t="s">
        <v>29</v>
      </c>
      <c r="C44" s="230"/>
      <c r="D44" s="72">
        <v>1880.3</v>
      </c>
      <c r="E44" s="73">
        <v>1832.8</v>
      </c>
      <c r="F44" s="72">
        <v>2103.6</v>
      </c>
      <c r="G44" s="74">
        <v>2009.9</v>
      </c>
    </row>
    <row r="45" spans="1:7" s="63" customFormat="1" ht="12.75">
      <c r="A45" s="24">
        <v>1</v>
      </c>
      <c r="B45" s="230" t="s">
        <v>30</v>
      </c>
      <c r="C45" s="230"/>
      <c r="D45" s="72">
        <v>2377.1</v>
      </c>
      <c r="E45" s="73">
        <v>1785.3</v>
      </c>
      <c r="F45" s="72">
        <v>2719</v>
      </c>
      <c r="G45" s="74">
        <v>2336.3</v>
      </c>
    </row>
    <row r="46" spans="2:7" s="63" customFormat="1" ht="19.5" customHeight="1">
      <c r="B46" s="64"/>
      <c r="C46" s="64"/>
      <c r="D46" s="64"/>
      <c r="E46" s="64"/>
      <c r="F46" s="64"/>
      <c r="G46" s="64"/>
    </row>
  </sheetData>
  <sheetProtection/>
  <mergeCells count="23">
    <mergeCell ref="B23:C23"/>
    <mergeCell ref="B31:C31"/>
    <mergeCell ref="B24:C24"/>
    <mergeCell ref="B14:D14"/>
    <mergeCell ref="B15:G15"/>
    <mergeCell ref="B16:D16"/>
    <mergeCell ref="B30:C30"/>
    <mergeCell ref="D19:E19"/>
    <mergeCell ref="F19:G19"/>
    <mergeCell ref="B25:C25"/>
    <mergeCell ref="B19:C19"/>
    <mergeCell ref="B21:C21"/>
    <mergeCell ref="B22:C22"/>
    <mergeCell ref="B45:C45"/>
    <mergeCell ref="D33:E33"/>
    <mergeCell ref="F33:G33"/>
    <mergeCell ref="B36:C36"/>
    <mergeCell ref="B37:C37"/>
    <mergeCell ref="B35:C35"/>
    <mergeCell ref="B33:C33"/>
    <mergeCell ref="B39:C39"/>
    <mergeCell ref="B44:C44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Footer>&amp;R&amp;"Verdana,Standard"&amp;8Seite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38.7109375" style="12" customWidth="1"/>
    <col min="3" max="4" width="22.7109375" style="12" customWidth="1"/>
    <col min="5" max="5" width="1.421875" style="12" customWidth="1"/>
    <col min="6" max="6" width="15.140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4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4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4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10"/>
      <c r="C9" s="11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4" ht="12.75" customHeight="1">
      <c r="B14" s="58" t="s">
        <v>32</v>
      </c>
      <c r="C14" s="4"/>
      <c r="D14" s="4"/>
    </row>
    <row r="15" spans="2:4" ht="12.75" customHeight="1">
      <c r="B15" s="4"/>
      <c r="C15" s="4"/>
      <c r="D15" s="4"/>
    </row>
    <row r="16" spans="2:4" ht="12.75" customHeight="1">
      <c r="B16" s="78" t="s">
        <v>144</v>
      </c>
      <c r="C16" s="78"/>
      <c r="D16" s="78"/>
    </row>
    <row r="17" spans="2:4" ht="12.75" customHeight="1">
      <c r="B17" s="240"/>
      <c r="C17" s="240"/>
      <c r="D17" s="240"/>
    </row>
    <row r="18" ht="12.75" customHeight="1"/>
    <row r="19" spans="1:4" s="63" customFormat="1" ht="15" customHeight="1">
      <c r="A19" s="24">
        <v>0</v>
      </c>
      <c r="B19" s="61" t="s">
        <v>33</v>
      </c>
      <c r="C19" s="79" t="s">
        <v>141</v>
      </c>
      <c r="D19" s="62" t="s">
        <v>142</v>
      </c>
    </row>
    <row r="20" s="63" customFormat="1" ht="6" customHeight="1"/>
    <row r="21" spans="1:4" s="63" customFormat="1" ht="15" customHeight="1">
      <c r="A21" s="24">
        <v>0</v>
      </c>
      <c r="B21" s="80"/>
      <c r="C21" s="222" t="s">
        <v>24</v>
      </c>
      <c r="D21" s="81" t="s">
        <v>24</v>
      </c>
    </row>
    <row r="22" spans="1:4" s="63" customFormat="1" ht="15" customHeight="1">
      <c r="A22" s="24">
        <v>0</v>
      </c>
      <c r="B22" s="82" t="s">
        <v>34</v>
      </c>
      <c r="C22" s="83">
        <v>35.8</v>
      </c>
      <c r="D22" s="84">
        <v>53</v>
      </c>
    </row>
    <row r="23" spans="1:4" s="63" customFormat="1" ht="15" customHeight="1">
      <c r="A23" s="24">
        <v>0</v>
      </c>
      <c r="B23" s="85" t="s">
        <v>103</v>
      </c>
      <c r="C23" s="86">
        <v>114.10000000000001</v>
      </c>
      <c r="D23" s="87">
        <v>143.8</v>
      </c>
    </row>
    <row r="24" spans="1:4" s="63" customFormat="1" ht="15" customHeight="1">
      <c r="A24" s="24"/>
      <c r="B24" s="85" t="s">
        <v>104</v>
      </c>
      <c r="C24" s="86">
        <v>2218.9</v>
      </c>
      <c r="D24" s="87">
        <v>2454.7999999999997</v>
      </c>
    </row>
    <row r="25" spans="1:4" s="63" customFormat="1" ht="15" customHeight="1">
      <c r="A25" s="24">
        <v>0</v>
      </c>
      <c r="B25" s="85" t="s">
        <v>105</v>
      </c>
      <c r="C25" s="86">
        <v>5523</v>
      </c>
      <c r="D25" s="87">
        <v>5264.7</v>
      </c>
    </row>
    <row r="26" spans="1:4" s="63" customFormat="1" ht="15" customHeight="1">
      <c r="A26" s="24">
        <v>0</v>
      </c>
      <c r="B26" s="88" t="s">
        <v>35</v>
      </c>
      <c r="C26" s="89">
        <f>SUM(C22:C25)</f>
        <v>7891.8</v>
      </c>
      <c r="D26" s="90">
        <f>SUM(D22:D25)</f>
        <v>7916.299999999999</v>
      </c>
    </row>
    <row r="27" ht="12.75" customHeight="1"/>
    <row r="28" ht="12.75" customHeight="1"/>
    <row r="29" ht="12.75" customHeight="1"/>
  </sheetData>
  <sheetProtection/>
  <mergeCells count="1">
    <mergeCell ref="B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Footer>&amp;R&amp;"Verdana,Standard"&amp;8Seite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47.7109375" style="12" customWidth="1"/>
    <col min="3" max="3" width="15.28125" style="12" customWidth="1"/>
    <col min="4" max="5" width="20.140625" style="12" customWidth="1"/>
    <col min="6" max="6" width="9.8515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5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6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6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6"/>
      <c r="C9" s="11"/>
      <c r="D9" s="12"/>
      <c r="E9" s="12"/>
      <c r="F9" s="12"/>
      <c r="G9" s="12"/>
      <c r="H9" s="12"/>
      <c r="I9" s="12"/>
    </row>
    <row r="10" spans="1:2" s="9" customFormat="1" ht="15" customHeight="1">
      <c r="A10" s="8"/>
      <c r="B10" s="6"/>
    </row>
    <row r="11" spans="1:2" s="9" customFormat="1" ht="15" customHeight="1">
      <c r="A11" s="8"/>
      <c r="B11" s="6"/>
    </row>
    <row r="12" spans="1:10" s="9" customFormat="1" ht="15" customHeight="1">
      <c r="A12" s="8"/>
      <c r="B12" s="6"/>
      <c r="J12" s="4"/>
    </row>
    <row r="13" spans="1:10" s="9" customFormat="1" ht="15" customHeight="1">
      <c r="A13" s="8"/>
      <c r="J13" s="4"/>
    </row>
    <row r="14" spans="2:4" ht="12.75">
      <c r="B14" s="241" t="s">
        <v>126</v>
      </c>
      <c r="C14" s="241"/>
      <c r="D14" s="241"/>
    </row>
    <row r="15" spans="2:4" ht="12.75" customHeight="1">
      <c r="B15" s="91"/>
      <c r="C15" s="13"/>
      <c r="D15" s="13"/>
    </row>
    <row r="16" spans="2:4" ht="12.75">
      <c r="B16" s="92" t="s">
        <v>145</v>
      </c>
      <c r="C16" s="13"/>
      <c r="D16" s="13"/>
    </row>
    <row r="17" ht="12.75">
      <c r="B17" s="92"/>
    </row>
    <row r="19" spans="1:5" s="63" customFormat="1" ht="12.75" customHeight="1">
      <c r="A19" s="24">
        <v>0</v>
      </c>
      <c r="B19" s="155" t="s">
        <v>12</v>
      </c>
      <c r="C19" s="156"/>
      <c r="D19" s="156"/>
      <c r="E19" s="156"/>
    </row>
    <row r="20" spans="2:5" s="63" customFormat="1" ht="12.75" customHeight="1">
      <c r="B20" s="157"/>
      <c r="C20" s="158"/>
      <c r="D20" s="159" t="s">
        <v>141</v>
      </c>
      <c r="E20" s="160" t="s">
        <v>142</v>
      </c>
    </row>
    <row r="21" spans="1:5" s="63" customFormat="1" ht="12.75" customHeight="1">
      <c r="A21" s="24">
        <v>0</v>
      </c>
      <c r="B21" s="161" t="s">
        <v>106</v>
      </c>
      <c r="C21" s="162" t="s">
        <v>13</v>
      </c>
      <c r="D21" s="163">
        <v>8744.5</v>
      </c>
      <c r="E21" s="164">
        <v>8647.8</v>
      </c>
    </row>
    <row r="22" spans="1:5" s="63" customFormat="1" ht="21" customHeight="1">
      <c r="A22" s="24">
        <v>0</v>
      </c>
      <c r="B22" s="165" t="s">
        <v>107</v>
      </c>
      <c r="C22" s="166" t="s">
        <v>108</v>
      </c>
      <c r="D22" s="167">
        <v>77.61</v>
      </c>
      <c r="E22" s="168">
        <v>73.03</v>
      </c>
    </row>
    <row r="23" spans="1:5" s="169" customFormat="1" ht="12.75" customHeight="1">
      <c r="A23" s="15"/>
      <c r="B23" s="157"/>
      <c r="C23" s="158"/>
      <c r="D23" s="159"/>
      <c r="E23" s="160"/>
    </row>
    <row r="24" spans="1:5" s="63" customFormat="1" ht="12.75" customHeight="1">
      <c r="A24" s="24"/>
      <c r="B24" s="170" t="s">
        <v>15</v>
      </c>
      <c r="C24" s="166" t="s">
        <v>13</v>
      </c>
      <c r="D24" s="163">
        <v>8988.2</v>
      </c>
      <c r="E24" s="164">
        <v>9366.2</v>
      </c>
    </row>
    <row r="25" spans="1:5" s="63" customFormat="1" ht="27">
      <c r="A25" s="24"/>
      <c r="B25" s="171" t="s">
        <v>109</v>
      </c>
      <c r="C25" s="172" t="s">
        <v>13</v>
      </c>
      <c r="D25" s="163">
        <v>0</v>
      </c>
      <c r="E25" s="164">
        <v>0</v>
      </c>
    </row>
    <row r="26" spans="1:5" s="63" customFormat="1" ht="27">
      <c r="A26" s="24"/>
      <c r="B26" s="171" t="s">
        <v>110</v>
      </c>
      <c r="C26" s="166" t="s">
        <v>13</v>
      </c>
      <c r="D26" s="163">
        <v>0</v>
      </c>
      <c r="E26" s="164">
        <v>0</v>
      </c>
    </row>
    <row r="27" spans="1:5" s="64" customFormat="1" ht="27">
      <c r="A27" s="173">
        <v>0</v>
      </c>
      <c r="B27" s="171" t="s">
        <v>111</v>
      </c>
      <c r="C27" s="166" t="s">
        <v>13</v>
      </c>
      <c r="D27" s="163">
        <v>0</v>
      </c>
      <c r="E27" s="164">
        <v>0</v>
      </c>
    </row>
    <row r="28" spans="1:5" s="63" customFormat="1" ht="18">
      <c r="A28" s="24">
        <v>0</v>
      </c>
      <c r="B28" s="171" t="s">
        <v>112</v>
      </c>
      <c r="C28" s="166" t="s">
        <v>108</v>
      </c>
      <c r="D28" s="174">
        <v>60.54</v>
      </c>
      <c r="E28" s="175">
        <v>56.68</v>
      </c>
    </row>
    <row r="29" spans="2:5" s="63" customFormat="1" ht="12.75" customHeight="1">
      <c r="B29" s="242" t="s">
        <v>113</v>
      </c>
      <c r="C29" s="172" t="s">
        <v>114</v>
      </c>
      <c r="D29" s="163"/>
      <c r="E29" s="164">
        <v>0</v>
      </c>
    </row>
    <row r="30" spans="1:5" s="63" customFormat="1" ht="12.75" customHeight="1">
      <c r="A30" s="24">
        <v>1</v>
      </c>
      <c r="B30" s="243"/>
      <c r="C30" s="172" t="s">
        <v>115</v>
      </c>
      <c r="D30" s="163"/>
      <c r="E30" s="164">
        <v>0</v>
      </c>
    </row>
    <row r="31" spans="2:5" s="63" customFormat="1" ht="12.75" customHeight="1">
      <c r="B31" s="243"/>
      <c r="C31" s="166" t="s">
        <v>116</v>
      </c>
      <c r="D31" s="163">
        <v>35.3</v>
      </c>
      <c r="E31" s="164">
        <v>92</v>
      </c>
    </row>
    <row r="32" spans="1:5" s="63" customFormat="1" ht="12.75" customHeight="1">
      <c r="A32" s="24">
        <v>1</v>
      </c>
      <c r="B32" s="243"/>
      <c r="C32" s="166" t="s">
        <v>117</v>
      </c>
      <c r="D32" s="163">
        <v>455.2</v>
      </c>
      <c r="E32" s="164">
        <v>571.3</v>
      </c>
    </row>
    <row r="33" spans="1:5" s="63" customFormat="1" ht="12.75" customHeight="1">
      <c r="A33" s="24">
        <v>1</v>
      </c>
      <c r="B33" s="243"/>
      <c r="C33" s="166" t="s">
        <v>118</v>
      </c>
      <c r="D33" s="163">
        <v>24</v>
      </c>
      <c r="E33" s="164">
        <v>26.2</v>
      </c>
    </row>
    <row r="34" spans="1:5" s="63" customFormat="1" ht="12.75" customHeight="1">
      <c r="A34" s="24">
        <v>1</v>
      </c>
      <c r="B34" s="243"/>
      <c r="C34" s="166" t="s">
        <v>119</v>
      </c>
      <c r="D34" s="163"/>
      <c r="E34" s="164">
        <v>0</v>
      </c>
    </row>
    <row r="35" spans="2:5" s="63" customFormat="1" ht="12.75" customHeight="1">
      <c r="B35" s="244"/>
      <c r="C35" s="166" t="s">
        <v>120</v>
      </c>
      <c r="D35" s="163">
        <v>151.3</v>
      </c>
      <c r="E35" s="164">
        <v>88.3</v>
      </c>
    </row>
    <row r="36" spans="2:5" s="63" customFormat="1" ht="27">
      <c r="B36" s="176" t="s">
        <v>121</v>
      </c>
      <c r="C36" s="166" t="s">
        <v>122</v>
      </c>
      <c r="D36" s="163">
        <v>4.8</v>
      </c>
      <c r="E36" s="164">
        <v>4.8</v>
      </c>
    </row>
    <row r="37" spans="2:5" s="63" customFormat="1" ht="18">
      <c r="B37" s="176" t="s">
        <v>123</v>
      </c>
      <c r="C37" s="166" t="s">
        <v>108</v>
      </c>
      <c r="D37" s="174">
        <v>57.5</v>
      </c>
      <c r="E37" s="175">
        <v>57.77</v>
      </c>
    </row>
    <row r="38" spans="2:5" s="63" customFormat="1" ht="18" customHeight="1">
      <c r="B38" s="176" t="s">
        <v>124</v>
      </c>
      <c r="C38" s="166" t="s">
        <v>108</v>
      </c>
      <c r="D38" s="174">
        <v>44.85</v>
      </c>
      <c r="E38" s="175">
        <v>45.61</v>
      </c>
    </row>
    <row r="39" spans="2:5" ht="12.75">
      <c r="B39"/>
      <c r="C39"/>
      <c r="D39"/>
      <c r="E39"/>
    </row>
    <row r="40" spans="2:5" ht="12.75">
      <c r="B40" s="155" t="s">
        <v>31</v>
      </c>
      <c r="C40" s="156"/>
      <c r="D40" s="156"/>
      <c r="E40" s="156"/>
    </row>
    <row r="41" spans="2:5" ht="12.75">
      <c r="B41" s="157"/>
      <c r="C41" s="158"/>
      <c r="D41" s="159" t="s">
        <v>141</v>
      </c>
      <c r="E41" s="160" t="s">
        <v>142</v>
      </c>
    </row>
    <row r="42" spans="2:5" s="63" customFormat="1" ht="12.75">
      <c r="B42" s="161" t="s">
        <v>106</v>
      </c>
      <c r="C42" s="162" t="s">
        <v>13</v>
      </c>
      <c r="D42" s="163">
        <v>8633</v>
      </c>
      <c r="E42" s="164">
        <v>10812.6</v>
      </c>
    </row>
    <row r="43" spans="2:5" s="63" customFormat="1" ht="18">
      <c r="B43" s="165" t="s">
        <v>107</v>
      </c>
      <c r="C43" s="166" t="s">
        <v>108</v>
      </c>
      <c r="D43" s="167">
        <v>92.78</v>
      </c>
      <c r="E43" s="168">
        <v>92.4</v>
      </c>
    </row>
    <row r="44" spans="2:5" ht="12.75">
      <c r="B44" s="157"/>
      <c r="C44" s="158"/>
      <c r="D44" s="159"/>
      <c r="E44" s="160"/>
    </row>
    <row r="45" spans="2:5" s="63" customFormat="1" ht="12.75">
      <c r="B45" s="170" t="s">
        <v>15</v>
      </c>
      <c r="C45" s="166" t="s">
        <v>13</v>
      </c>
      <c r="D45" s="163">
        <v>9145.7</v>
      </c>
      <c r="E45" s="164">
        <v>11487</v>
      </c>
    </row>
    <row r="46" spans="2:5" s="63" customFormat="1" ht="27">
      <c r="B46" s="171" t="s">
        <v>125</v>
      </c>
      <c r="C46" s="166" t="s">
        <v>13</v>
      </c>
      <c r="D46" s="163">
        <v>0</v>
      </c>
      <c r="E46" s="164">
        <v>0</v>
      </c>
    </row>
    <row r="47" spans="2:5" s="63" customFormat="1" ht="18">
      <c r="B47" s="176" t="s">
        <v>112</v>
      </c>
      <c r="C47" s="166" t="s">
        <v>108</v>
      </c>
      <c r="D47" s="174">
        <v>79.15</v>
      </c>
      <c r="E47" s="175">
        <v>77.5</v>
      </c>
    </row>
    <row r="48" spans="2:5" s="63" customFormat="1" ht="12.75" customHeight="1">
      <c r="B48" s="242" t="s">
        <v>113</v>
      </c>
      <c r="C48" s="172" t="s">
        <v>114</v>
      </c>
      <c r="D48" s="163">
        <v>16.7</v>
      </c>
      <c r="E48" s="164">
        <v>16.7</v>
      </c>
    </row>
    <row r="49" spans="2:5" s="63" customFormat="1" ht="12.75">
      <c r="B49" s="243"/>
      <c r="C49" s="172" t="s">
        <v>115</v>
      </c>
      <c r="D49" s="163">
        <v>180.3</v>
      </c>
      <c r="E49" s="164">
        <v>166.9</v>
      </c>
    </row>
    <row r="50" spans="2:5" s="63" customFormat="1" ht="12.75">
      <c r="B50" s="243"/>
      <c r="C50" s="166" t="s">
        <v>116</v>
      </c>
      <c r="D50" s="163">
        <v>35.3</v>
      </c>
      <c r="E50" s="164">
        <v>-163.1</v>
      </c>
    </row>
    <row r="51" spans="2:5" s="63" customFormat="1" ht="12.75">
      <c r="B51" s="243"/>
      <c r="C51" s="166" t="s">
        <v>117</v>
      </c>
      <c r="D51" s="163">
        <v>212.9</v>
      </c>
      <c r="E51" s="164">
        <v>191.1</v>
      </c>
    </row>
    <row r="52" spans="2:5" s="63" customFormat="1" ht="12.75">
      <c r="B52" s="243"/>
      <c r="C52" s="166" t="s">
        <v>118</v>
      </c>
      <c r="D52" s="163">
        <v>-19.2</v>
      </c>
      <c r="E52" s="164">
        <v>1.3</v>
      </c>
    </row>
    <row r="53" spans="2:5" s="63" customFormat="1" ht="12.75">
      <c r="B53" s="243"/>
      <c r="C53" s="166" t="s">
        <v>119</v>
      </c>
      <c r="D53" s="163">
        <v>8.5</v>
      </c>
      <c r="E53" s="164">
        <v>9.3</v>
      </c>
    </row>
    <row r="54" spans="2:5" s="63" customFormat="1" ht="12.75">
      <c r="B54" s="244"/>
      <c r="C54" s="166" t="s">
        <v>120</v>
      </c>
      <c r="D54" s="163">
        <v>1105.7</v>
      </c>
      <c r="E54" s="164">
        <v>1000.6</v>
      </c>
    </row>
    <row r="55" spans="1:4" s="63" customFormat="1" ht="12.75" customHeight="1">
      <c r="A55" s="24">
        <v>0</v>
      </c>
      <c r="B55" s="12"/>
      <c r="C55" s="12"/>
      <c r="D55" s="12"/>
    </row>
    <row r="56" spans="2:4" s="63" customFormat="1" ht="12.75" customHeight="1">
      <c r="B56" s="12"/>
      <c r="C56" s="12"/>
      <c r="D56" s="12"/>
    </row>
    <row r="57" spans="1:4" s="63" customFormat="1" ht="12.75" customHeight="1">
      <c r="A57" s="24">
        <v>0</v>
      </c>
      <c r="B57" s="12"/>
      <c r="C57" s="12"/>
      <c r="D57" s="12"/>
    </row>
    <row r="58" spans="1:4" s="63" customFormat="1" ht="12.75" customHeight="1">
      <c r="A58" s="24">
        <v>0</v>
      </c>
      <c r="B58" s="12"/>
      <c r="C58" s="12"/>
      <c r="D58" s="12"/>
    </row>
    <row r="59" spans="1:4" s="63" customFormat="1" ht="12.75" customHeight="1">
      <c r="A59" s="24">
        <v>0</v>
      </c>
      <c r="B59" s="12"/>
      <c r="C59" s="12"/>
      <c r="D59" s="12"/>
    </row>
    <row r="60" spans="1:4" s="63" customFormat="1" ht="12.75" customHeight="1">
      <c r="A60" s="24">
        <v>0</v>
      </c>
      <c r="B60" s="12"/>
      <c r="C60" s="12"/>
      <c r="D60" s="12"/>
    </row>
    <row r="61" ht="12.75" customHeight="1"/>
    <row r="62" ht="12.75" customHeight="1">
      <c r="A62" s="15">
        <v>1</v>
      </c>
    </row>
    <row r="63" ht="12.75" customHeight="1"/>
    <row r="64" ht="12.75" customHeight="1">
      <c r="A64" s="15">
        <v>1</v>
      </c>
    </row>
    <row r="65" ht="12.75" customHeight="1">
      <c r="A65" s="15">
        <v>1</v>
      </c>
    </row>
    <row r="66" ht="12.75" customHeight="1">
      <c r="A66" s="15">
        <v>1</v>
      </c>
    </row>
    <row r="67" spans="2:4" ht="12.75" customHeight="1">
      <c r="B67" s="95"/>
      <c r="C67" s="97"/>
      <c r="D67" s="56"/>
    </row>
    <row r="68" ht="12.75" customHeight="1"/>
    <row r="69" ht="12.75" customHeight="1"/>
  </sheetData>
  <sheetProtection/>
  <mergeCells count="3">
    <mergeCell ref="B14:D14"/>
    <mergeCell ref="B29:B35"/>
    <mergeCell ref="B48:B5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76" r:id="rId2"/>
  <headerFooter alignWithMargins="0">
    <oddFooter>&amp;R&amp;"Verdana,Standard"&amp;8Seite &amp;P</oddFooter>
  </headerFooter>
  <colBreaks count="1" manualBreakCount="1">
    <brk id="4" min="1" max="2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2.57421875" style="60" customWidth="1"/>
    <col min="3" max="3" width="8.7109375" style="60" customWidth="1"/>
    <col min="4" max="17" width="10.7109375" style="60" customWidth="1"/>
    <col min="18" max="18" width="1.1484375" style="60" customWidth="1"/>
    <col min="19" max="20" width="10.7109375" style="60" customWidth="1"/>
    <col min="21" max="16384" width="11.421875" style="60" customWidth="1"/>
  </cols>
  <sheetData>
    <row r="1" ht="4.5" customHeight="1"/>
    <row r="2" spans="1:16" s="2" customFormat="1" ht="15" customHeight="1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>
      <c r="A3" s="1"/>
      <c r="B3" s="4"/>
      <c r="C3" s="4"/>
      <c r="D3" s="4"/>
      <c r="G3" s="6"/>
      <c r="H3" s="6"/>
      <c r="P3" s="6" t="s">
        <v>1</v>
      </c>
    </row>
    <row r="4" spans="1:16" s="2" customFormat="1" ht="15" customHeight="1">
      <c r="A4" s="1"/>
      <c r="B4" s="4"/>
      <c r="C4" s="4"/>
      <c r="D4" s="4"/>
      <c r="G4" s="6"/>
      <c r="H4" s="6"/>
      <c r="I4" s="7"/>
      <c r="P4" s="6" t="s">
        <v>2</v>
      </c>
    </row>
    <row r="5" spans="1:16" s="2" customFormat="1" ht="15" customHeight="1">
      <c r="A5" s="1"/>
      <c r="B5" s="4"/>
      <c r="C5" s="4"/>
      <c r="D5" s="4"/>
      <c r="G5" s="6"/>
      <c r="H5" s="6"/>
      <c r="I5" s="7"/>
      <c r="P5" s="6" t="s">
        <v>3</v>
      </c>
    </row>
    <row r="6" spans="1:16" s="2" customFormat="1" ht="15" customHeight="1">
      <c r="A6" s="1"/>
      <c r="B6" s="4"/>
      <c r="C6" s="4"/>
      <c r="D6" s="4"/>
      <c r="G6" s="6"/>
      <c r="H6" s="6"/>
      <c r="I6" s="7"/>
      <c r="P6" s="6" t="s">
        <v>4</v>
      </c>
    </row>
    <row r="7" spans="1:16" s="2" customFormat="1" ht="15" customHeight="1">
      <c r="A7" s="1"/>
      <c r="B7" s="4"/>
      <c r="C7" s="4"/>
      <c r="D7" s="4"/>
      <c r="G7" s="6"/>
      <c r="H7" s="6"/>
      <c r="P7" s="6" t="s">
        <v>5</v>
      </c>
    </row>
    <row r="8" spans="1:16" s="9" customFormat="1" ht="13.5" customHeight="1">
      <c r="A8" s="8"/>
      <c r="B8" s="4"/>
      <c r="C8" s="4"/>
      <c r="D8" s="4"/>
      <c r="G8" s="6"/>
      <c r="H8" s="6"/>
      <c r="I8" s="4"/>
      <c r="P8" s="6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98" t="s">
        <v>36</v>
      </c>
    </row>
    <row r="12" spans="2:11" ht="12.75">
      <c r="B12" s="99" t="s">
        <v>37</v>
      </c>
      <c r="C12" s="100"/>
      <c r="D12" s="100"/>
      <c r="E12" s="100"/>
      <c r="F12" s="100"/>
      <c r="G12" s="100"/>
      <c r="H12" s="100"/>
      <c r="K12" s="100"/>
    </row>
    <row r="13" spans="2:11" ht="12.75">
      <c r="B13" s="99" t="s">
        <v>38</v>
      </c>
      <c r="C13" s="100"/>
      <c r="D13" s="100"/>
      <c r="E13" s="100"/>
      <c r="F13" s="100"/>
      <c r="G13" s="100"/>
      <c r="H13" s="100"/>
      <c r="K13" s="100"/>
    </row>
    <row r="14" spans="2:11" ht="12.75">
      <c r="B14" s="99"/>
      <c r="C14" s="100"/>
      <c r="D14" s="100"/>
      <c r="E14" s="100"/>
      <c r="F14" s="100"/>
      <c r="G14" s="100"/>
      <c r="H14" s="100"/>
      <c r="K14" s="100"/>
    </row>
    <row r="15" spans="2:11" ht="12.75" customHeight="1">
      <c r="B15" s="99"/>
      <c r="C15" s="100"/>
      <c r="D15" s="100"/>
      <c r="E15" s="100"/>
      <c r="F15" s="100"/>
      <c r="G15" s="100"/>
      <c r="H15" s="100"/>
      <c r="K15" s="100"/>
    </row>
    <row r="17" spans="2:20" ht="12.75" customHeight="1">
      <c r="B17" s="101"/>
      <c r="C17" s="101"/>
      <c r="D17" s="102" t="s">
        <v>33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S17" s="245" t="s">
        <v>39</v>
      </c>
      <c r="T17" s="245" t="s">
        <v>127</v>
      </c>
    </row>
    <row r="18" spans="2:20" ht="9" customHeight="1">
      <c r="B18" s="97"/>
      <c r="C18" s="97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S18" s="246"/>
      <c r="T18" s="246"/>
    </row>
    <row r="19" spans="19:20" ht="6" customHeight="1">
      <c r="S19" s="246"/>
      <c r="T19" s="246"/>
    </row>
    <row r="20" spans="2:20" ht="11.25" customHeight="1">
      <c r="B20" s="97"/>
      <c r="C20" s="97"/>
      <c r="D20" s="106" t="s">
        <v>40</v>
      </c>
      <c r="E20" s="107" t="s">
        <v>25</v>
      </c>
      <c r="F20" s="108"/>
      <c r="G20" s="108"/>
      <c r="H20" s="108"/>
      <c r="I20" s="108"/>
      <c r="J20" s="108"/>
      <c r="K20" s="107" t="s">
        <v>25</v>
      </c>
      <c r="L20" s="109"/>
      <c r="M20" s="110"/>
      <c r="N20" s="110"/>
      <c r="O20" s="110"/>
      <c r="P20" s="110"/>
      <c r="Q20" s="111"/>
      <c r="S20" s="246"/>
      <c r="T20" s="246"/>
    </row>
    <row r="21" spans="2:20" ht="11.25" customHeight="1">
      <c r="B21" s="97"/>
      <c r="C21" s="97"/>
      <c r="D21" s="112"/>
      <c r="E21" s="113" t="s">
        <v>41</v>
      </c>
      <c r="F21" s="114"/>
      <c r="G21" s="114"/>
      <c r="H21" s="114"/>
      <c r="I21" s="114"/>
      <c r="J21" s="114"/>
      <c r="K21" s="113" t="s">
        <v>42</v>
      </c>
      <c r="L21" s="115"/>
      <c r="M21" s="115"/>
      <c r="N21" s="115"/>
      <c r="O21" s="115"/>
      <c r="P21" s="116"/>
      <c r="Q21" s="117"/>
      <c r="S21" s="246"/>
      <c r="T21" s="246"/>
    </row>
    <row r="22" spans="2:20" ht="11.25" customHeight="1">
      <c r="B22" s="97"/>
      <c r="C22" s="97"/>
      <c r="D22" s="118"/>
      <c r="E22" s="119" t="str">
        <f>D20</f>
        <v>Insgesamt</v>
      </c>
      <c r="F22" s="120" t="str">
        <f>E20</f>
        <v>davon</v>
      </c>
      <c r="G22" s="120"/>
      <c r="H22" s="120"/>
      <c r="I22" s="120"/>
      <c r="J22" s="121"/>
      <c r="K22" s="122" t="str">
        <f>E22</f>
        <v>Insgesamt</v>
      </c>
      <c r="L22" s="120" t="str">
        <f>F22</f>
        <v>davon</v>
      </c>
      <c r="M22" s="123"/>
      <c r="N22" s="123"/>
      <c r="O22" s="123"/>
      <c r="P22" s="123"/>
      <c r="Q22" s="124"/>
      <c r="S22" s="246"/>
      <c r="T22" s="246"/>
    </row>
    <row r="23" spans="2:20" ht="43.5" customHeight="1">
      <c r="B23" s="97"/>
      <c r="C23" s="97"/>
      <c r="D23" s="125"/>
      <c r="E23" s="126"/>
      <c r="F23" s="127" t="s">
        <v>43</v>
      </c>
      <c r="G23" s="127" t="s">
        <v>44</v>
      </c>
      <c r="H23" s="127" t="s">
        <v>45</v>
      </c>
      <c r="I23" s="127" t="s">
        <v>46</v>
      </c>
      <c r="J23" s="127" t="s">
        <v>47</v>
      </c>
      <c r="K23" s="128"/>
      <c r="L23" s="127" t="s">
        <v>48</v>
      </c>
      <c r="M23" s="127" t="s">
        <v>49</v>
      </c>
      <c r="N23" s="127" t="s">
        <v>50</v>
      </c>
      <c r="O23" s="127" t="s">
        <v>51</v>
      </c>
      <c r="P23" s="127" t="str">
        <f>I23</f>
        <v>Unfertige und noch nicht ertragfähige Neubauten</v>
      </c>
      <c r="Q23" s="127" t="str">
        <f>J23</f>
        <v>Bauplätze</v>
      </c>
      <c r="S23" s="247"/>
      <c r="T23" s="247"/>
    </row>
    <row r="24" spans="2:20" s="133" customFormat="1" ht="12.75">
      <c r="B24" s="129" t="s">
        <v>52</v>
      </c>
      <c r="C24" s="130" t="s">
        <v>146</v>
      </c>
      <c r="D24" s="131" t="s">
        <v>24</v>
      </c>
      <c r="E24" s="131" t="s">
        <v>24</v>
      </c>
      <c r="F24" s="131" t="s">
        <v>24</v>
      </c>
      <c r="G24" s="131" t="s">
        <v>24</v>
      </c>
      <c r="H24" s="131" t="s">
        <v>24</v>
      </c>
      <c r="I24" s="131" t="s">
        <v>24</v>
      </c>
      <c r="J24" s="131" t="s">
        <v>24</v>
      </c>
      <c r="K24" s="131" t="s">
        <v>24</v>
      </c>
      <c r="L24" s="131" t="s">
        <v>24</v>
      </c>
      <c r="M24" s="131" t="s">
        <v>24</v>
      </c>
      <c r="N24" s="131" t="s">
        <v>24</v>
      </c>
      <c r="O24" s="131" t="s">
        <v>24</v>
      </c>
      <c r="P24" s="131" t="s">
        <v>24</v>
      </c>
      <c r="Q24" s="131" t="s">
        <v>24</v>
      </c>
      <c r="R24" s="132"/>
      <c r="S24" s="131" t="s">
        <v>24</v>
      </c>
      <c r="T24" s="131" t="s">
        <v>24</v>
      </c>
    </row>
    <row r="25" spans="2:20" s="133" customFormat="1" ht="12.75">
      <c r="B25" s="134" t="s">
        <v>53</v>
      </c>
      <c r="C25" s="135">
        <v>2014</v>
      </c>
      <c r="D25" s="136">
        <f aca="true" t="shared" si="0" ref="D25:D56">E25+K25</f>
        <v>7891.8</v>
      </c>
      <c r="E25" s="136">
        <f aca="true" t="shared" si="1" ref="E25:E56">SUM(F25:J25)</f>
        <v>1045.3999999999999</v>
      </c>
      <c r="F25" s="136">
        <f aca="true" t="shared" si="2" ref="F25:J26">F27+F29+F31+F33+F35+F37+F39+F41+F43+F45+F47+F49+F51+F53+F55+F57+F59+F61+F63+F65+F67+F69+F71+F73+F75+F77+F79+F81+F83+F85+F87+F89+F91+F93+F95+F97+F99</f>
        <v>35.2</v>
      </c>
      <c r="G25" s="136">
        <f t="shared" si="2"/>
        <v>79</v>
      </c>
      <c r="H25" s="136">
        <f t="shared" si="2"/>
        <v>912.1999999999999</v>
      </c>
      <c r="I25" s="136">
        <f t="shared" si="2"/>
        <v>19</v>
      </c>
      <c r="J25" s="136">
        <f t="shared" si="2"/>
        <v>0</v>
      </c>
      <c r="K25" s="136">
        <f aca="true" t="shared" si="3" ref="K25:K56">SUM(L25:Q25)</f>
        <v>6846.400000000001</v>
      </c>
      <c r="L25" s="136">
        <f aca="true" t="shared" si="4" ref="L25:Q26">L27+L29+L31+L33+L35+L37+L39+L41+L43+L45+L47+L49+L51+L53+L55+L57+L59+L61+L63+L65+L67+L69+L71+L73+L75+L77+L79+L81+L83+L85+L87+L89+L91+L93+L95+L97+L99</f>
        <v>2818.4</v>
      </c>
      <c r="M25" s="136">
        <f t="shared" si="4"/>
        <v>2927.2</v>
      </c>
      <c r="N25" s="136">
        <f t="shared" si="4"/>
        <v>12.1</v>
      </c>
      <c r="O25" s="136">
        <f t="shared" si="4"/>
        <v>697.8000000000001</v>
      </c>
      <c r="P25" s="136">
        <f t="shared" si="4"/>
        <v>343.9</v>
      </c>
      <c r="Q25" s="136">
        <f t="shared" si="4"/>
        <v>47</v>
      </c>
      <c r="S25" s="136">
        <f>S27+S29+S31+S33+S35+S37+S39+S41+S43+S45+S47+S49+S51+S53+S55+S57+S59+S61+S63+S65+S67+S69+S71+S73+S75+S77+S79+S81+S83+S85+S87+S89+S91+S93+S95+S97+S99</f>
        <v>4.8</v>
      </c>
      <c r="T25" s="136">
        <f>T27+T29+T31+T33+T35+T37+T39+T41+T43+T45+T47+T49+T51+T53+T55+T57+T59+T61+T63+T65+T67+T69+T71+T73+T75+T77+T79+T81+T83+T85+T87+T89+T91+T93+T95+T97+T99</f>
        <v>14.7</v>
      </c>
    </row>
    <row r="26" spans="2:20" s="133" customFormat="1" ht="12.75">
      <c r="B26" s="71"/>
      <c r="C26" s="137">
        <v>2013</v>
      </c>
      <c r="D26" s="138">
        <f t="shared" si="0"/>
        <v>7916.200000000001</v>
      </c>
      <c r="E26" s="138">
        <f t="shared" si="1"/>
        <v>1036.3</v>
      </c>
      <c r="F26" s="138">
        <f t="shared" si="2"/>
        <v>47.400000000000006</v>
      </c>
      <c r="G26" s="138">
        <f t="shared" si="2"/>
        <v>92.5</v>
      </c>
      <c r="H26" s="138">
        <f t="shared" si="2"/>
        <v>868.2</v>
      </c>
      <c r="I26" s="138">
        <f t="shared" si="2"/>
        <v>28.2</v>
      </c>
      <c r="J26" s="138">
        <f t="shared" si="2"/>
        <v>0</v>
      </c>
      <c r="K26" s="138">
        <f t="shared" si="3"/>
        <v>6879.900000000001</v>
      </c>
      <c r="L26" s="138">
        <f t="shared" si="4"/>
        <v>2874.9</v>
      </c>
      <c r="M26" s="138">
        <f t="shared" si="4"/>
        <v>2839.8</v>
      </c>
      <c r="N26" s="138">
        <f t="shared" si="4"/>
        <v>13</v>
      </c>
      <c r="O26" s="138">
        <f t="shared" si="4"/>
        <v>783.4000000000001</v>
      </c>
      <c r="P26" s="138">
        <f t="shared" si="4"/>
        <v>291.5</v>
      </c>
      <c r="Q26" s="138">
        <f t="shared" si="4"/>
        <v>77.3</v>
      </c>
      <c r="S26" s="138">
        <f>S28+S30+S32+S34+S36+S38+S40+S42+S44+S46+S48+S50+S52+S54+S56+S58+S60+S62+S64+S66+S68+S70+S72+S74+S76+S78+S80+S82+S84+S86+S88+S90+S92+S94+S96+S98+S100</f>
        <v>3.5999999999999996</v>
      </c>
      <c r="T26" s="138">
        <f>T28+T30+T32+T34+T36+T38+T40+T42+T44+T46+T48+T50+T52+T54+T56+T58+T60+T62+T64+T66+T68+T70+T72+T74+T76+T78+T80+T82+T84+T86+T88+T90+T92+T94+T96+T98+T100</f>
        <v>19.1</v>
      </c>
    </row>
    <row r="27" spans="2:20" s="133" customFormat="1" ht="12.75">
      <c r="B27" s="139" t="s">
        <v>54</v>
      </c>
      <c r="C27" s="135">
        <v>2014</v>
      </c>
      <c r="D27" s="140">
        <f t="shared" si="0"/>
        <v>4908.9</v>
      </c>
      <c r="E27" s="140">
        <f t="shared" si="1"/>
        <v>665.5</v>
      </c>
      <c r="F27" s="140">
        <v>11.700000000000001</v>
      </c>
      <c r="G27" s="140">
        <v>15.2</v>
      </c>
      <c r="H27" s="140">
        <v>619.6</v>
      </c>
      <c r="I27" s="140">
        <v>19</v>
      </c>
      <c r="J27" s="140">
        <v>0</v>
      </c>
      <c r="K27" s="140">
        <f t="shared" si="3"/>
        <v>4243.4</v>
      </c>
      <c r="L27" s="140">
        <v>1231.5</v>
      </c>
      <c r="M27" s="140">
        <v>2113</v>
      </c>
      <c r="N27" s="140">
        <v>12.1</v>
      </c>
      <c r="O27" s="140">
        <v>516.5</v>
      </c>
      <c r="P27" s="140">
        <v>343.9</v>
      </c>
      <c r="Q27" s="140">
        <v>26.4</v>
      </c>
      <c r="S27" s="140">
        <v>0.4</v>
      </c>
      <c r="T27" s="140">
        <v>1.7</v>
      </c>
    </row>
    <row r="28" spans="2:20" s="133" customFormat="1" ht="12.75">
      <c r="B28" s="71"/>
      <c r="C28" s="137">
        <v>2013</v>
      </c>
      <c r="D28" s="138">
        <f t="shared" si="0"/>
        <v>4782.299999999999</v>
      </c>
      <c r="E28" s="138">
        <f t="shared" si="1"/>
        <v>719.8000000000001</v>
      </c>
      <c r="F28" s="138">
        <v>15.7</v>
      </c>
      <c r="G28" s="138">
        <v>28.7</v>
      </c>
      <c r="H28" s="138">
        <v>647.2</v>
      </c>
      <c r="I28" s="138">
        <v>28.2</v>
      </c>
      <c r="J28" s="138">
        <v>0</v>
      </c>
      <c r="K28" s="138">
        <f t="shared" si="3"/>
        <v>4062.4999999999995</v>
      </c>
      <c r="L28" s="138">
        <v>1303.5</v>
      </c>
      <c r="M28" s="138">
        <v>1968.7</v>
      </c>
      <c r="N28" s="138">
        <v>13</v>
      </c>
      <c r="O28" s="138">
        <v>486</v>
      </c>
      <c r="P28" s="138">
        <v>238.6</v>
      </c>
      <c r="Q28" s="138">
        <v>52.7</v>
      </c>
      <c r="S28" s="138">
        <v>0</v>
      </c>
      <c r="T28" s="138">
        <v>0.1</v>
      </c>
    </row>
    <row r="29" spans="2:20" s="133" customFormat="1" ht="12.75">
      <c r="B29" s="139" t="s">
        <v>55</v>
      </c>
      <c r="C29" s="135">
        <v>2014</v>
      </c>
      <c r="D29" s="140">
        <f t="shared" si="0"/>
        <v>18.2</v>
      </c>
      <c r="E29" s="140">
        <f t="shared" si="1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f t="shared" si="3"/>
        <v>18.2</v>
      </c>
      <c r="L29" s="140">
        <v>18.2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S29" s="140">
        <v>0</v>
      </c>
      <c r="T29" s="140">
        <v>0</v>
      </c>
    </row>
    <row r="30" spans="2:20" s="133" customFormat="1" ht="12.75">
      <c r="B30" s="71"/>
      <c r="C30" s="137">
        <v>2013</v>
      </c>
      <c r="D30" s="138">
        <f t="shared" si="0"/>
        <v>11.8</v>
      </c>
      <c r="E30" s="138">
        <f t="shared" si="1"/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f t="shared" si="3"/>
        <v>11.8</v>
      </c>
      <c r="L30" s="138">
        <v>11.8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S30" s="138">
        <v>0</v>
      </c>
      <c r="T30" s="138">
        <v>0</v>
      </c>
    </row>
    <row r="31" spans="2:20" s="133" customFormat="1" ht="12.75">
      <c r="B31" s="139" t="s">
        <v>56</v>
      </c>
      <c r="C31" s="135">
        <v>2014</v>
      </c>
      <c r="D31" s="140">
        <f t="shared" si="0"/>
        <v>0</v>
      </c>
      <c r="E31" s="140">
        <f t="shared" si="1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f t="shared" si="3"/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S31" s="140">
        <v>0</v>
      </c>
      <c r="T31" s="140">
        <v>0</v>
      </c>
    </row>
    <row r="32" spans="2:20" s="133" customFormat="1" ht="12.75">
      <c r="B32" s="71"/>
      <c r="C32" s="137">
        <v>2013</v>
      </c>
      <c r="D32" s="138">
        <f t="shared" si="0"/>
        <v>0</v>
      </c>
      <c r="E32" s="138">
        <f t="shared" si="1"/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f t="shared" si="3"/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S32" s="138">
        <v>0</v>
      </c>
      <c r="T32" s="138">
        <v>0</v>
      </c>
    </row>
    <row r="33" spans="2:20" s="133" customFormat="1" ht="12.75">
      <c r="B33" s="139" t="s">
        <v>57</v>
      </c>
      <c r="C33" s="135">
        <v>2014</v>
      </c>
      <c r="D33" s="140">
        <f t="shared" si="0"/>
        <v>0</v>
      </c>
      <c r="E33" s="140">
        <f t="shared" si="1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f t="shared" si="3"/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S33" s="140">
        <v>0</v>
      </c>
      <c r="T33" s="140">
        <v>0</v>
      </c>
    </row>
    <row r="34" spans="2:20" s="133" customFormat="1" ht="12.75">
      <c r="B34" s="71"/>
      <c r="C34" s="137">
        <v>2013</v>
      </c>
      <c r="D34" s="138">
        <f t="shared" si="0"/>
        <v>0</v>
      </c>
      <c r="E34" s="138">
        <f t="shared" si="1"/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f t="shared" si="3"/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S34" s="138">
        <v>0</v>
      </c>
      <c r="T34" s="138">
        <v>0</v>
      </c>
    </row>
    <row r="35" spans="2:20" s="133" customFormat="1" ht="12.75">
      <c r="B35" s="139" t="s">
        <v>58</v>
      </c>
      <c r="C35" s="135">
        <v>2014</v>
      </c>
      <c r="D35" s="140">
        <f t="shared" si="0"/>
        <v>0</v>
      </c>
      <c r="E35" s="140">
        <f t="shared" si="1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f t="shared" si="3"/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S35" s="140">
        <v>0</v>
      </c>
      <c r="T35" s="140">
        <v>0</v>
      </c>
    </row>
    <row r="36" spans="2:20" s="133" customFormat="1" ht="12.75">
      <c r="B36" s="71"/>
      <c r="C36" s="137">
        <v>2013</v>
      </c>
      <c r="D36" s="138">
        <f t="shared" si="0"/>
        <v>0</v>
      </c>
      <c r="E36" s="138">
        <f t="shared" si="1"/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f t="shared" si="3"/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S36" s="138">
        <v>0</v>
      </c>
      <c r="T36" s="138">
        <v>0</v>
      </c>
    </row>
    <row r="37" spans="2:20" s="133" customFormat="1" ht="12.75">
      <c r="B37" s="139" t="s">
        <v>59</v>
      </c>
      <c r="C37" s="135">
        <v>2014</v>
      </c>
      <c r="D37" s="140">
        <f t="shared" si="0"/>
        <v>0</v>
      </c>
      <c r="E37" s="140">
        <f t="shared" si="1"/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f t="shared" si="3"/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S37" s="140">
        <v>0</v>
      </c>
      <c r="T37" s="140">
        <v>0</v>
      </c>
    </row>
    <row r="38" spans="2:20" s="133" customFormat="1" ht="12.75">
      <c r="B38" s="71"/>
      <c r="C38" s="137">
        <v>2013</v>
      </c>
      <c r="D38" s="138">
        <f t="shared" si="0"/>
        <v>0</v>
      </c>
      <c r="E38" s="138">
        <f t="shared" si="1"/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f t="shared" si="3"/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S38" s="138">
        <v>0</v>
      </c>
      <c r="T38" s="138">
        <v>0</v>
      </c>
    </row>
    <row r="39" spans="2:20" s="133" customFormat="1" ht="12.75">
      <c r="B39" s="139" t="s">
        <v>60</v>
      </c>
      <c r="C39" s="135">
        <v>2014</v>
      </c>
      <c r="D39" s="140">
        <f t="shared" si="0"/>
        <v>771.1</v>
      </c>
      <c r="E39" s="140">
        <f t="shared" si="1"/>
        <v>178</v>
      </c>
      <c r="F39" s="140">
        <v>0.6</v>
      </c>
      <c r="G39" s="140">
        <v>0</v>
      </c>
      <c r="H39" s="140">
        <v>177.4</v>
      </c>
      <c r="I39" s="140">
        <v>0</v>
      </c>
      <c r="J39" s="140">
        <v>0</v>
      </c>
      <c r="K39" s="140">
        <f t="shared" si="3"/>
        <v>593.1</v>
      </c>
      <c r="L39" s="140">
        <v>358.3</v>
      </c>
      <c r="M39" s="140">
        <v>234.8</v>
      </c>
      <c r="N39" s="140">
        <v>0</v>
      </c>
      <c r="O39" s="140">
        <v>0</v>
      </c>
      <c r="P39" s="140">
        <v>0</v>
      </c>
      <c r="Q39" s="140">
        <v>0</v>
      </c>
      <c r="S39" s="140">
        <v>1.4</v>
      </c>
      <c r="T39" s="140">
        <v>6</v>
      </c>
    </row>
    <row r="40" spans="2:20" s="133" customFormat="1" ht="12.75">
      <c r="B40" s="71"/>
      <c r="C40" s="137">
        <v>2013</v>
      </c>
      <c r="D40" s="138">
        <f t="shared" si="0"/>
        <v>717.3</v>
      </c>
      <c r="E40" s="138">
        <f t="shared" si="1"/>
        <v>108.6</v>
      </c>
      <c r="F40" s="138">
        <v>0.6</v>
      </c>
      <c r="G40" s="138">
        <v>0</v>
      </c>
      <c r="H40" s="138">
        <v>108</v>
      </c>
      <c r="I40" s="138">
        <v>0</v>
      </c>
      <c r="J40" s="138">
        <v>0</v>
      </c>
      <c r="K40" s="138">
        <f t="shared" si="3"/>
        <v>608.6999999999999</v>
      </c>
      <c r="L40" s="138">
        <v>355.1</v>
      </c>
      <c r="M40" s="138">
        <v>243.7</v>
      </c>
      <c r="N40" s="138">
        <v>0</v>
      </c>
      <c r="O40" s="138">
        <v>0</v>
      </c>
      <c r="P40" s="138">
        <v>9.9</v>
      </c>
      <c r="Q40" s="138">
        <v>0</v>
      </c>
      <c r="S40" s="138">
        <v>0</v>
      </c>
      <c r="T40" s="138">
        <v>0</v>
      </c>
    </row>
    <row r="41" spans="2:20" s="133" customFormat="1" ht="12.75">
      <c r="B41" s="139" t="s">
        <v>61</v>
      </c>
      <c r="C41" s="135">
        <v>2014</v>
      </c>
      <c r="D41" s="140">
        <f t="shared" si="0"/>
        <v>0</v>
      </c>
      <c r="E41" s="140">
        <f t="shared" si="1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f t="shared" si="3"/>
        <v>0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0">
        <v>0</v>
      </c>
      <c r="S41" s="140">
        <v>0</v>
      </c>
      <c r="T41" s="140">
        <v>0</v>
      </c>
    </row>
    <row r="42" spans="2:20" s="133" customFormat="1" ht="12.75">
      <c r="B42" s="71"/>
      <c r="C42" s="137">
        <v>2013</v>
      </c>
      <c r="D42" s="138">
        <f t="shared" si="0"/>
        <v>0</v>
      </c>
      <c r="E42" s="138">
        <f t="shared" si="1"/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f t="shared" si="3"/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S42" s="138">
        <v>0</v>
      </c>
      <c r="T42" s="138">
        <v>0</v>
      </c>
    </row>
    <row r="43" spans="2:20" s="133" customFormat="1" ht="12.75">
      <c r="B43" s="139" t="s">
        <v>62</v>
      </c>
      <c r="C43" s="135">
        <v>2014</v>
      </c>
      <c r="D43" s="140">
        <f t="shared" si="0"/>
        <v>938.9</v>
      </c>
      <c r="E43" s="140">
        <f t="shared" si="1"/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f t="shared" si="3"/>
        <v>938.9</v>
      </c>
      <c r="L43" s="140">
        <v>630.4</v>
      </c>
      <c r="M43" s="140">
        <v>275.4</v>
      </c>
      <c r="N43" s="140">
        <v>0</v>
      </c>
      <c r="O43" s="140">
        <v>12.5</v>
      </c>
      <c r="P43" s="140">
        <v>0</v>
      </c>
      <c r="Q43" s="140">
        <v>20.6</v>
      </c>
      <c r="S43" s="140">
        <v>0</v>
      </c>
      <c r="T43" s="140">
        <v>0</v>
      </c>
    </row>
    <row r="44" spans="2:20" s="133" customFormat="1" ht="12.75">
      <c r="B44" s="71"/>
      <c r="C44" s="137">
        <v>2013</v>
      </c>
      <c r="D44" s="138">
        <f t="shared" si="0"/>
        <v>1080.2</v>
      </c>
      <c r="E44" s="138">
        <f t="shared" si="1"/>
        <v>0.7</v>
      </c>
      <c r="F44" s="138">
        <v>0</v>
      </c>
      <c r="G44" s="138">
        <v>0</v>
      </c>
      <c r="H44" s="138">
        <v>0.7</v>
      </c>
      <c r="I44" s="138">
        <v>0</v>
      </c>
      <c r="J44" s="138">
        <v>0</v>
      </c>
      <c r="K44" s="138">
        <f t="shared" si="3"/>
        <v>1079.5</v>
      </c>
      <c r="L44" s="138">
        <v>656.5</v>
      </c>
      <c r="M44" s="138">
        <v>260.8</v>
      </c>
      <c r="N44" s="138">
        <v>0</v>
      </c>
      <c r="O44" s="138">
        <v>103.7</v>
      </c>
      <c r="P44" s="138">
        <v>43</v>
      </c>
      <c r="Q44" s="138">
        <v>15.5</v>
      </c>
      <c r="S44" s="138">
        <v>0</v>
      </c>
      <c r="T44" s="138">
        <v>0</v>
      </c>
    </row>
    <row r="45" spans="2:20" s="133" customFormat="1" ht="12.75">
      <c r="B45" s="139" t="s">
        <v>63</v>
      </c>
      <c r="C45" s="135">
        <v>2014</v>
      </c>
      <c r="D45" s="140">
        <f t="shared" si="0"/>
        <v>0</v>
      </c>
      <c r="E45" s="140">
        <f t="shared" si="1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f t="shared" si="3"/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S45" s="140">
        <v>0</v>
      </c>
      <c r="T45" s="140">
        <v>0</v>
      </c>
    </row>
    <row r="46" spans="2:20" s="133" customFormat="1" ht="12.75">
      <c r="B46" s="71"/>
      <c r="C46" s="137">
        <v>2013</v>
      </c>
      <c r="D46" s="138">
        <f t="shared" si="0"/>
        <v>0</v>
      </c>
      <c r="E46" s="138">
        <f t="shared" si="1"/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f t="shared" si="3"/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S46" s="138">
        <v>0</v>
      </c>
      <c r="T46" s="138">
        <v>0</v>
      </c>
    </row>
    <row r="47" spans="2:20" s="133" customFormat="1" ht="12.75">
      <c r="B47" s="139" t="s">
        <v>64</v>
      </c>
      <c r="C47" s="135">
        <v>2014</v>
      </c>
      <c r="D47" s="140">
        <f t="shared" si="0"/>
        <v>0</v>
      </c>
      <c r="E47" s="140">
        <f t="shared" si="1"/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f t="shared" si="3"/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S47" s="140">
        <v>0</v>
      </c>
      <c r="T47" s="140">
        <v>0</v>
      </c>
    </row>
    <row r="48" spans="2:20" s="133" customFormat="1" ht="12.75">
      <c r="B48" s="71"/>
      <c r="C48" s="137">
        <v>2013</v>
      </c>
      <c r="D48" s="138">
        <f t="shared" si="0"/>
        <v>0</v>
      </c>
      <c r="E48" s="138">
        <f t="shared" si="1"/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f t="shared" si="3"/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S48" s="138">
        <v>0</v>
      </c>
      <c r="T48" s="138">
        <v>0</v>
      </c>
    </row>
    <row r="49" spans="2:20" s="133" customFormat="1" ht="12.75">
      <c r="B49" s="139" t="s">
        <v>65</v>
      </c>
      <c r="C49" s="135">
        <v>2014</v>
      </c>
      <c r="D49" s="140">
        <f t="shared" si="0"/>
        <v>0</v>
      </c>
      <c r="E49" s="140">
        <f t="shared" si="1"/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3"/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S49" s="140">
        <v>0</v>
      </c>
      <c r="T49" s="140">
        <v>0</v>
      </c>
    </row>
    <row r="50" spans="2:20" s="133" customFormat="1" ht="12.75">
      <c r="B50" s="71"/>
      <c r="C50" s="137">
        <v>2013</v>
      </c>
      <c r="D50" s="138">
        <f t="shared" si="0"/>
        <v>0</v>
      </c>
      <c r="E50" s="138">
        <f t="shared" si="1"/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f t="shared" si="3"/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S50" s="138">
        <v>0</v>
      </c>
      <c r="T50" s="138">
        <v>0</v>
      </c>
    </row>
    <row r="51" spans="2:20" s="133" customFormat="1" ht="12.75">
      <c r="B51" s="139" t="s">
        <v>66</v>
      </c>
      <c r="C51" s="135">
        <v>2014</v>
      </c>
      <c r="D51" s="140">
        <f t="shared" si="0"/>
        <v>0</v>
      </c>
      <c r="E51" s="140">
        <f t="shared" si="1"/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f t="shared" si="3"/>
        <v>0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S51" s="140">
        <v>0</v>
      </c>
      <c r="T51" s="140">
        <v>0</v>
      </c>
    </row>
    <row r="52" spans="2:20" s="133" customFormat="1" ht="12.75">
      <c r="B52" s="71"/>
      <c r="C52" s="137">
        <v>2013</v>
      </c>
      <c r="D52" s="138">
        <f t="shared" si="0"/>
        <v>0</v>
      </c>
      <c r="E52" s="138">
        <f t="shared" si="1"/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f t="shared" si="3"/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S52" s="138">
        <v>0</v>
      </c>
      <c r="T52" s="138">
        <v>0</v>
      </c>
    </row>
    <row r="53" spans="2:20" s="133" customFormat="1" ht="12.75">
      <c r="B53" s="139" t="s">
        <v>67</v>
      </c>
      <c r="C53" s="135">
        <v>2014</v>
      </c>
      <c r="D53" s="140">
        <f t="shared" si="0"/>
        <v>0</v>
      </c>
      <c r="E53" s="140">
        <f t="shared" si="1"/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f t="shared" si="3"/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S53" s="140">
        <v>0</v>
      </c>
      <c r="T53" s="140">
        <v>0</v>
      </c>
    </row>
    <row r="54" spans="2:20" s="133" customFormat="1" ht="12.75">
      <c r="B54" s="71"/>
      <c r="C54" s="137">
        <v>2013</v>
      </c>
      <c r="D54" s="138">
        <f t="shared" si="0"/>
        <v>0</v>
      </c>
      <c r="E54" s="138">
        <f t="shared" si="1"/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f t="shared" si="3"/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S54" s="138">
        <v>0</v>
      </c>
      <c r="T54" s="138">
        <v>0</v>
      </c>
    </row>
    <row r="55" spans="2:20" s="133" customFormat="1" ht="12.75">
      <c r="B55" s="139" t="s">
        <v>68</v>
      </c>
      <c r="C55" s="135">
        <v>2014</v>
      </c>
      <c r="D55" s="140">
        <f t="shared" si="0"/>
        <v>0</v>
      </c>
      <c r="E55" s="140">
        <f t="shared" si="1"/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f t="shared" si="3"/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S55" s="140">
        <v>0</v>
      </c>
      <c r="T55" s="140">
        <v>0</v>
      </c>
    </row>
    <row r="56" spans="2:20" s="133" customFormat="1" ht="12.75">
      <c r="B56" s="71"/>
      <c r="C56" s="137">
        <v>2013</v>
      </c>
      <c r="D56" s="138">
        <f t="shared" si="0"/>
        <v>0</v>
      </c>
      <c r="E56" s="138">
        <f t="shared" si="1"/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f t="shared" si="3"/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S56" s="138">
        <v>0</v>
      </c>
      <c r="T56" s="138">
        <v>0</v>
      </c>
    </row>
    <row r="57" spans="2:20" s="133" customFormat="1" ht="12.75">
      <c r="B57" s="139" t="s">
        <v>69</v>
      </c>
      <c r="C57" s="135">
        <v>2014</v>
      </c>
      <c r="D57" s="140">
        <f aca="true" t="shared" si="5" ref="D57:D88">E57+K57</f>
        <v>763.1999999999999</v>
      </c>
      <c r="E57" s="140">
        <f aca="true" t="shared" si="6" ref="E57:E88">SUM(F57:J57)</f>
        <v>167.6</v>
      </c>
      <c r="F57" s="140">
        <v>22.9</v>
      </c>
      <c r="G57" s="140">
        <v>63.8</v>
      </c>
      <c r="H57" s="140">
        <v>80.9</v>
      </c>
      <c r="I57" s="140">
        <v>0</v>
      </c>
      <c r="J57" s="140">
        <v>0</v>
      </c>
      <c r="K57" s="140">
        <f aca="true" t="shared" si="7" ref="K57:K88">SUM(L57:Q57)</f>
        <v>595.5999999999999</v>
      </c>
      <c r="L57" s="140">
        <v>304</v>
      </c>
      <c r="M57" s="140">
        <v>160.9</v>
      </c>
      <c r="N57" s="140">
        <v>0</v>
      </c>
      <c r="O57" s="140">
        <v>130.7</v>
      </c>
      <c r="P57" s="140">
        <v>0</v>
      </c>
      <c r="Q57" s="140">
        <v>0</v>
      </c>
      <c r="S57" s="140">
        <v>0</v>
      </c>
      <c r="T57" s="140">
        <v>0</v>
      </c>
    </row>
    <row r="58" spans="2:20" s="133" customFormat="1" ht="12.75">
      <c r="B58" s="71"/>
      <c r="C58" s="137">
        <v>2013</v>
      </c>
      <c r="D58" s="138">
        <f t="shared" si="5"/>
        <v>786.0999999999999</v>
      </c>
      <c r="E58" s="138">
        <f t="shared" si="6"/>
        <v>157.8</v>
      </c>
      <c r="F58" s="138">
        <v>31.1</v>
      </c>
      <c r="G58" s="138">
        <v>63.8</v>
      </c>
      <c r="H58" s="138">
        <v>62.9</v>
      </c>
      <c r="I58" s="138">
        <v>0</v>
      </c>
      <c r="J58" s="138">
        <v>0</v>
      </c>
      <c r="K58" s="138">
        <f t="shared" si="7"/>
        <v>628.3</v>
      </c>
      <c r="L58" s="138">
        <v>312.5</v>
      </c>
      <c r="M58" s="138">
        <v>174.3</v>
      </c>
      <c r="N58" s="138">
        <v>0</v>
      </c>
      <c r="O58" s="138">
        <v>141.5</v>
      </c>
      <c r="P58" s="138">
        <v>0</v>
      </c>
      <c r="Q58" s="138">
        <v>0</v>
      </c>
      <c r="S58" s="138">
        <v>0.3</v>
      </c>
      <c r="T58" s="138">
        <v>3.6</v>
      </c>
    </row>
    <row r="59" spans="2:20" s="133" customFormat="1" ht="12.75">
      <c r="B59" s="139" t="s">
        <v>70</v>
      </c>
      <c r="C59" s="135">
        <v>2014</v>
      </c>
      <c r="D59" s="140">
        <f t="shared" si="5"/>
        <v>11.6</v>
      </c>
      <c r="E59" s="140">
        <f t="shared" si="6"/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f t="shared" si="7"/>
        <v>11.6</v>
      </c>
      <c r="L59" s="140">
        <v>0</v>
      </c>
      <c r="M59" s="140">
        <v>11.6</v>
      </c>
      <c r="N59" s="140">
        <v>0</v>
      </c>
      <c r="O59" s="140">
        <v>0</v>
      </c>
      <c r="P59" s="140">
        <v>0</v>
      </c>
      <c r="Q59" s="140">
        <v>0</v>
      </c>
      <c r="S59" s="140">
        <v>0</v>
      </c>
      <c r="T59" s="140">
        <v>0</v>
      </c>
    </row>
    <row r="60" spans="2:20" s="133" customFormat="1" ht="12.75">
      <c r="B60" s="71"/>
      <c r="C60" s="137">
        <v>2013</v>
      </c>
      <c r="D60" s="138">
        <f t="shared" si="5"/>
        <v>12.2</v>
      </c>
      <c r="E60" s="138">
        <f t="shared" si="6"/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f t="shared" si="7"/>
        <v>12.2</v>
      </c>
      <c r="L60" s="138">
        <v>0</v>
      </c>
      <c r="M60" s="138">
        <v>12.2</v>
      </c>
      <c r="N60" s="138">
        <v>0</v>
      </c>
      <c r="O60" s="138">
        <v>0</v>
      </c>
      <c r="P60" s="138">
        <v>0</v>
      </c>
      <c r="Q60" s="138">
        <v>0</v>
      </c>
      <c r="S60" s="138">
        <v>0</v>
      </c>
      <c r="T60" s="138">
        <v>0</v>
      </c>
    </row>
    <row r="61" spans="2:20" s="133" customFormat="1" ht="12.75">
      <c r="B61" s="139" t="s">
        <v>71</v>
      </c>
      <c r="C61" s="135">
        <v>2014</v>
      </c>
      <c r="D61" s="140">
        <f t="shared" si="5"/>
        <v>135.6</v>
      </c>
      <c r="E61" s="140">
        <f t="shared" si="6"/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7"/>
        <v>135.6</v>
      </c>
      <c r="L61" s="140">
        <v>102.5</v>
      </c>
      <c r="M61" s="140">
        <v>33.1</v>
      </c>
      <c r="N61" s="140">
        <v>0</v>
      </c>
      <c r="O61" s="140">
        <v>0</v>
      </c>
      <c r="P61" s="140">
        <v>0</v>
      </c>
      <c r="Q61" s="140">
        <v>0</v>
      </c>
      <c r="S61" s="140">
        <v>0</v>
      </c>
      <c r="T61" s="140">
        <v>0</v>
      </c>
    </row>
    <row r="62" spans="2:20" s="133" customFormat="1" ht="12.75">
      <c r="B62" s="71"/>
      <c r="C62" s="137">
        <v>2013</v>
      </c>
      <c r="D62" s="138">
        <f t="shared" si="5"/>
        <v>5.5</v>
      </c>
      <c r="E62" s="138">
        <f t="shared" si="6"/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f t="shared" si="7"/>
        <v>5.5</v>
      </c>
      <c r="L62" s="138">
        <v>5.5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S62" s="138">
        <v>0</v>
      </c>
      <c r="T62" s="138">
        <v>0</v>
      </c>
    </row>
    <row r="63" spans="2:20" s="133" customFormat="1" ht="12.75">
      <c r="B63" s="139" t="s">
        <v>72</v>
      </c>
      <c r="C63" s="135">
        <v>2014</v>
      </c>
      <c r="D63" s="140">
        <f t="shared" si="5"/>
        <v>0</v>
      </c>
      <c r="E63" s="140">
        <f t="shared" si="6"/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f t="shared" si="7"/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S63" s="140">
        <v>0</v>
      </c>
      <c r="T63" s="140">
        <v>0</v>
      </c>
    </row>
    <row r="64" spans="2:20" s="133" customFormat="1" ht="12.75">
      <c r="B64" s="71"/>
      <c r="C64" s="137">
        <v>2013</v>
      </c>
      <c r="D64" s="138">
        <f t="shared" si="5"/>
        <v>0</v>
      </c>
      <c r="E64" s="138">
        <f t="shared" si="6"/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f t="shared" si="7"/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S64" s="138">
        <v>0</v>
      </c>
      <c r="T64" s="138">
        <v>0</v>
      </c>
    </row>
    <row r="65" spans="2:20" s="133" customFormat="1" ht="12.75">
      <c r="B65" s="139" t="s">
        <v>73</v>
      </c>
      <c r="C65" s="135">
        <v>2014</v>
      </c>
      <c r="D65" s="140">
        <f t="shared" si="5"/>
        <v>0</v>
      </c>
      <c r="E65" s="140">
        <f t="shared" si="6"/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f t="shared" si="7"/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S65" s="140">
        <v>0</v>
      </c>
      <c r="T65" s="140">
        <v>0</v>
      </c>
    </row>
    <row r="66" spans="2:20" s="133" customFormat="1" ht="12.75">
      <c r="B66" s="71"/>
      <c r="C66" s="137">
        <v>2013</v>
      </c>
      <c r="D66" s="138">
        <f t="shared" si="5"/>
        <v>0</v>
      </c>
      <c r="E66" s="138">
        <f t="shared" si="6"/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f t="shared" si="7"/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S66" s="138">
        <v>0</v>
      </c>
      <c r="T66" s="138">
        <v>0</v>
      </c>
    </row>
    <row r="67" spans="2:20" s="133" customFormat="1" ht="12.75">
      <c r="B67" s="139" t="s">
        <v>74</v>
      </c>
      <c r="C67" s="135">
        <v>2014</v>
      </c>
      <c r="D67" s="140">
        <f t="shared" si="5"/>
        <v>0</v>
      </c>
      <c r="E67" s="140">
        <f t="shared" si="6"/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f t="shared" si="7"/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S67" s="140">
        <v>0</v>
      </c>
      <c r="T67" s="140">
        <v>0</v>
      </c>
    </row>
    <row r="68" spans="2:20" s="133" customFormat="1" ht="12.75">
      <c r="B68" s="71"/>
      <c r="C68" s="137">
        <v>2013</v>
      </c>
      <c r="D68" s="138">
        <f t="shared" si="5"/>
        <v>0</v>
      </c>
      <c r="E68" s="138">
        <f t="shared" si="6"/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f t="shared" si="7"/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S68" s="138">
        <v>0</v>
      </c>
      <c r="T68" s="138">
        <v>0</v>
      </c>
    </row>
    <row r="69" spans="2:20" s="133" customFormat="1" ht="12.75">
      <c r="B69" s="139" t="s">
        <v>75</v>
      </c>
      <c r="C69" s="135">
        <v>2014</v>
      </c>
      <c r="D69" s="140">
        <f t="shared" si="5"/>
        <v>0</v>
      </c>
      <c r="E69" s="140">
        <f t="shared" si="6"/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f t="shared" si="7"/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S69" s="140">
        <v>0</v>
      </c>
      <c r="T69" s="140">
        <v>0</v>
      </c>
    </row>
    <row r="70" spans="2:20" s="133" customFormat="1" ht="12.75">
      <c r="B70" s="71"/>
      <c r="C70" s="137">
        <v>2013</v>
      </c>
      <c r="D70" s="138">
        <f t="shared" si="5"/>
        <v>0</v>
      </c>
      <c r="E70" s="138">
        <f t="shared" si="6"/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f t="shared" si="7"/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S70" s="138">
        <v>0</v>
      </c>
      <c r="T70" s="138">
        <v>0</v>
      </c>
    </row>
    <row r="71" spans="2:20" s="133" customFormat="1" ht="12.75">
      <c r="B71" s="139" t="s">
        <v>76</v>
      </c>
      <c r="C71" s="135">
        <v>2014</v>
      </c>
      <c r="D71" s="140">
        <f t="shared" si="5"/>
        <v>0</v>
      </c>
      <c r="E71" s="140">
        <f t="shared" si="6"/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t="shared" si="7"/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S71" s="140">
        <v>0</v>
      </c>
      <c r="T71" s="140">
        <v>0</v>
      </c>
    </row>
    <row r="72" spans="2:20" s="133" customFormat="1" ht="12.75">
      <c r="B72" s="71"/>
      <c r="C72" s="137">
        <v>2013</v>
      </c>
      <c r="D72" s="138">
        <f t="shared" si="5"/>
        <v>0</v>
      </c>
      <c r="E72" s="138">
        <f t="shared" si="6"/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f t="shared" si="7"/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S72" s="138">
        <v>0</v>
      </c>
      <c r="T72" s="138">
        <v>0</v>
      </c>
    </row>
    <row r="73" spans="2:20" s="133" customFormat="1" ht="12.75">
      <c r="B73" s="139" t="s">
        <v>77</v>
      </c>
      <c r="C73" s="135">
        <v>2014</v>
      </c>
      <c r="D73" s="140">
        <f t="shared" si="5"/>
        <v>124.30000000000001</v>
      </c>
      <c r="E73" s="140">
        <f t="shared" si="6"/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f t="shared" si="7"/>
        <v>124.30000000000001</v>
      </c>
      <c r="L73" s="140">
        <v>20.1</v>
      </c>
      <c r="M73" s="140">
        <v>85.2</v>
      </c>
      <c r="N73" s="140">
        <v>0</v>
      </c>
      <c r="O73" s="140">
        <v>19</v>
      </c>
      <c r="P73" s="140">
        <v>0</v>
      </c>
      <c r="Q73" s="140">
        <v>0</v>
      </c>
      <c r="S73" s="140">
        <v>3</v>
      </c>
      <c r="T73" s="140">
        <v>7</v>
      </c>
    </row>
    <row r="74" spans="2:20" s="133" customFormat="1" ht="12.75">
      <c r="B74" s="71"/>
      <c r="C74" s="137">
        <v>2013</v>
      </c>
      <c r="D74" s="138">
        <f t="shared" si="5"/>
        <v>199.29999999999998</v>
      </c>
      <c r="E74" s="138">
        <f t="shared" si="6"/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f t="shared" si="7"/>
        <v>199.29999999999998</v>
      </c>
      <c r="L74" s="138">
        <v>20.1</v>
      </c>
      <c r="M74" s="138">
        <v>159.5</v>
      </c>
      <c r="N74" s="138">
        <v>0</v>
      </c>
      <c r="O74" s="138">
        <v>19.7</v>
      </c>
      <c r="P74" s="138">
        <v>0</v>
      </c>
      <c r="Q74" s="138">
        <v>0</v>
      </c>
      <c r="S74" s="138">
        <v>2.9</v>
      </c>
      <c r="T74" s="138">
        <v>7</v>
      </c>
    </row>
    <row r="75" spans="2:20" s="133" customFormat="1" ht="12.75">
      <c r="B75" s="139" t="s">
        <v>78</v>
      </c>
      <c r="C75" s="135">
        <v>2014</v>
      </c>
      <c r="D75" s="140">
        <f t="shared" si="5"/>
        <v>0</v>
      </c>
      <c r="E75" s="140">
        <f t="shared" si="6"/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7"/>
        <v>0</v>
      </c>
      <c r="L75" s="140">
        <v>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S75" s="140">
        <v>0</v>
      </c>
      <c r="T75" s="140">
        <v>0</v>
      </c>
    </row>
    <row r="76" spans="2:20" s="133" customFormat="1" ht="12.75">
      <c r="B76" s="71"/>
      <c r="C76" s="137">
        <v>2013</v>
      </c>
      <c r="D76" s="138">
        <f t="shared" si="5"/>
        <v>0</v>
      </c>
      <c r="E76" s="138">
        <f t="shared" si="6"/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f t="shared" si="7"/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S76" s="138">
        <v>0</v>
      </c>
      <c r="T76" s="138">
        <v>0</v>
      </c>
    </row>
    <row r="77" spans="2:20" s="133" customFormat="1" ht="12.75">
      <c r="B77" s="139" t="s">
        <v>79</v>
      </c>
      <c r="C77" s="135">
        <v>2014</v>
      </c>
      <c r="D77" s="140">
        <f t="shared" si="5"/>
        <v>0</v>
      </c>
      <c r="E77" s="140">
        <f t="shared" si="6"/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7"/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0</v>
      </c>
      <c r="Q77" s="140">
        <v>0</v>
      </c>
      <c r="S77" s="140">
        <v>0</v>
      </c>
      <c r="T77" s="140">
        <v>0</v>
      </c>
    </row>
    <row r="78" spans="2:20" s="133" customFormat="1" ht="12.75">
      <c r="B78" s="71"/>
      <c r="C78" s="137">
        <v>2013</v>
      </c>
      <c r="D78" s="138">
        <f t="shared" si="5"/>
        <v>0</v>
      </c>
      <c r="E78" s="138">
        <f t="shared" si="6"/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f t="shared" si="7"/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S78" s="138">
        <v>0</v>
      </c>
      <c r="T78" s="138">
        <v>0</v>
      </c>
    </row>
    <row r="79" spans="2:20" s="133" customFormat="1" ht="12.75">
      <c r="B79" s="139" t="s">
        <v>80</v>
      </c>
      <c r="C79" s="135">
        <v>2014</v>
      </c>
      <c r="D79" s="140">
        <f t="shared" si="5"/>
        <v>0</v>
      </c>
      <c r="E79" s="140">
        <f t="shared" si="6"/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f t="shared" si="7"/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S79" s="140">
        <v>0</v>
      </c>
      <c r="T79" s="140">
        <v>0</v>
      </c>
    </row>
    <row r="80" spans="2:20" s="133" customFormat="1" ht="12.75">
      <c r="B80" s="71"/>
      <c r="C80" s="137">
        <v>2013</v>
      </c>
      <c r="D80" s="138">
        <f t="shared" si="5"/>
        <v>0</v>
      </c>
      <c r="E80" s="138">
        <f t="shared" si="6"/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f t="shared" si="7"/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S80" s="138">
        <v>0</v>
      </c>
      <c r="T80" s="138">
        <v>0</v>
      </c>
    </row>
    <row r="81" spans="2:20" s="133" customFormat="1" ht="12.75">
      <c r="B81" s="139" t="s">
        <v>81</v>
      </c>
      <c r="C81" s="135">
        <v>2014</v>
      </c>
      <c r="D81" s="140">
        <f t="shared" si="5"/>
        <v>0</v>
      </c>
      <c r="E81" s="140">
        <f t="shared" si="6"/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f t="shared" si="7"/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S81" s="140">
        <v>0</v>
      </c>
      <c r="T81" s="140">
        <v>0</v>
      </c>
    </row>
    <row r="82" spans="2:20" s="133" customFormat="1" ht="12.75">
      <c r="B82" s="71"/>
      <c r="C82" s="137">
        <v>2013</v>
      </c>
      <c r="D82" s="138">
        <f t="shared" si="5"/>
        <v>0</v>
      </c>
      <c r="E82" s="138">
        <f t="shared" si="6"/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f t="shared" si="7"/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S82" s="138">
        <v>0</v>
      </c>
      <c r="T82" s="138">
        <v>0</v>
      </c>
    </row>
    <row r="83" spans="2:20" s="133" customFormat="1" ht="12.75">
      <c r="B83" s="139" t="s">
        <v>82</v>
      </c>
      <c r="C83" s="135">
        <v>2014</v>
      </c>
      <c r="D83" s="140">
        <f t="shared" si="5"/>
        <v>0</v>
      </c>
      <c r="E83" s="140">
        <f t="shared" si="6"/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f t="shared" si="7"/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S83" s="140">
        <v>0</v>
      </c>
      <c r="T83" s="140">
        <v>0</v>
      </c>
    </row>
    <row r="84" spans="2:20" s="133" customFormat="1" ht="12.75">
      <c r="B84" s="71"/>
      <c r="C84" s="137">
        <v>2013</v>
      </c>
      <c r="D84" s="138">
        <f t="shared" si="5"/>
        <v>0</v>
      </c>
      <c r="E84" s="138">
        <f t="shared" si="6"/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f t="shared" si="7"/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S84" s="138">
        <v>0</v>
      </c>
      <c r="T84" s="138">
        <v>0</v>
      </c>
    </row>
    <row r="85" spans="2:20" s="133" customFormat="1" ht="12.75">
      <c r="B85" s="139" t="s">
        <v>83</v>
      </c>
      <c r="C85" s="135">
        <v>2014</v>
      </c>
      <c r="D85" s="140">
        <f t="shared" si="5"/>
        <v>0</v>
      </c>
      <c r="E85" s="140">
        <f t="shared" si="6"/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 t="shared" si="7"/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S85" s="140">
        <v>0</v>
      </c>
      <c r="T85" s="140">
        <v>0</v>
      </c>
    </row>
    <row r="86" spans="2:20" s="133" customFormat="1" ht="12.75">
      <c r="B86" s="71"/>
      <c r="C86" s="137">
        <v>2013</v>
      </c>
      <c r="D86" s="138">
        <f t="shared" si="5"/>
        <v>0</v>
      </c>
      <c r="E86" s="138">
        <f t="shared" si="6"/>
        <v>0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f t="shared" si="7"/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S86" s="138">
        <v>0</v>
      </c>
      <c r="T86" s="138">
        <v>0</v>
      </c>
    </row>
    <row r="87" spans="2:20" s="133" customFormat="1" ht="12.75">
      <c r="B87" s="139" t="s">
        <v>84</v>
      </c>
      <c r="C87" s="135">
        <v>2014</v>
      </c>
      <c r="D87" s="140">
        <f t="shared" si="5"/>
        <v>0</v>
      </c>
      <c r="E87" s="140">
        <f t="shared" si="6"/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f t="shared" si="7"/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S87" s="140">
        <v>0</v>
      </c>
      <c r="T87" s="140">
        <v>0</v>
      </c>
    </row>
    <row r="88" spans="2:20" s="133" customFormat="1" ht="12.75">
      <c r="B88" s="71"/>
      <c r="C88" s="137">
        <v>2013</v>
      </c>
      <c r="D88" s="138">
        <f t="shared" si="5"/>
        <v>0</v>
      </c>
      <c r="E88" s="138">
        <f t="shared" si="6"/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f t="shared" si="7"/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S88" s="138">
        <v>0</v>
      </c>
      <c r="T88" s="138">
        <v>0</v>
      </c>
    </row>
    <row r="89" spans="2:20" s="133" customFormat="1" ht="12.75">
      <c r="B89" s="139" t="s">
        <v>85</v>
      </c>
      <c r="C89" s="135">
        <v>2014</v>
      </c>
      <c r="D89" s="140">
        <f aca="true" t="shared" si="8" ref="D89:D100">E89+K89</f>
        <v>0</v>
      </c>
      <c r="E89" s="140">
        <f aca="true" t="shared" si="9" ref="E89:E100">SUM(F89:J89)</f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f aca="true" t="shared" si="10" ref="K89:K100">SUM(L89:Q89)</f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S89" s="140">
        <v>0</v>
      </c>
      <c r="T89" s="140">
        <v>0</v>
      </c>
    </row>
    <row r="90" spans="2:20" s="133" customFormat="1" ht="12.75">
      <c r="B90" s="71"/>
      <c r="C90" s="137">
        <v>2013</v>
      </c>
      <c r="D90" s="138">
        <f t="shared" si="8"/>
        <v>0</v>
      </c>
      <c r="E90" s="138">
        <f t="shared" si="9"/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f t="shared" si="10"/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S90" s="138">
        <v>0</v>
      </c>
      <c r="T90" s="138">
        <v>0</v>
      </c>
    </row>
    <row r="91" spans="2:20" s="133" customFormat="1" ht="12.75">
      <c r="B91" s="139" t="s">
        <v>86</v>
      </c>
      <c r="C91" s="135">
        <v>2014</v>
      </c>
      <c r="D91" s="140">
        <f t="shared" si="8"/>
        <v>0</v>
      </c>
      <c r="E91" s="140">
        <f t="shared" si="9"/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0</v>
      </c>
      <c r="K91" s="140">
        <f t="shared" si="10"/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40">
        <v>0</v>
      </c>
      <c r="S91" s="140">
        <v>0</v>
      </c>
      <c r="T91" s="140">
        <v>0</v>
      </c>
    </row>
    <row r="92" spans="2:20" s="133" customFormat="1" ht="12.75">
      <c r="B92" s="71"/>
      <c r="C92" s="137">
        <v>2013</v>
      </c>
      <c r="D92" s="138">
        <f t="shared" si="8"/>
        <v>0</v>
      </c>
      <c r="E92" s="138">
        <f t="shared" si="9"/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f t="shared" si="10"/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S92" s="138">
        <v>0</v>
      </c>
      <c r="T92" s="138">
        <v>0</v>
      </c>
    </row>
    <row r="93" spans="2:20" s="133" customFormat="1" ht="12.75">
      <c r="B93" s="139" t="s">
        <v>87</v>
      </c>
      <c r="C93" s="135">
        <v>2014</v>
      </c>
      <c r="D93" s="140">
        <f t="shared" si="8"/>
        <v>220</v>
      </c>
      <c r="E93" s="140">
        <f t="shared" si="9"/>
        <v>34.3</v>
      </c>
      <c r="F93" s="140">
        <v>0</v>
      </c>
      <c r="G93" s="140">
        <v>0</v>
      </c>
      <c r="H93" s="140">
        <v>34.3</v>
      </c>
      <c r="I93" s="140">
        <v>0</v>
      </c>
      <c r="J93" s="140">
        <v>0</v>
      </c>
      <c r="K93" s="140">
        <f t="shared" si="10"/>
        <v>185.7</v>
      </c>
      <c r="L93" s="140">
        <v>153.4</v>
      </c>
      <c r="M93" s="140">
        <v>13.2</v>
      </c>
      <c r="N93" s="140">
        <v>0</v>
      </c>
      <c r="O93" s="140">
        <v>19.1</v>
      </c>
      <c r="P93" s="140">
        <v>0</v>
      </c>
      <c r="Q93" s="140">
        <v>0</v>
      </c>
      <c r="S93" s="140">
        <v>0</v>
      </c>
      <c r="T93" s="140">
        <v>0</v>
      </c>
    </row>
    <row r="94" spans="2:20" s="133" customFormat="1" ht="12.75">
      <c r="B94" s="71"/>
      <c r="C94" s="137">
        <v>2013</v>
      </c>
      <c r="D94" s="138">
        <f t="shared" si="8"/>
        <v>321.5</v>
      </c>
      <c r="E94" s="138">
        <f t="shared" si="9"/>
        <v>49.4</v>
      </c>
      <c r="F94" s="138">
        <v>0</v>
      </c>
      <c r="G94" s="138">
        <v>0</v>
      </c>
      <c r="H94" s="138">
        <v>49.4</v>
      </c>
      <c r="I94" s="138">
        <v>0</v>
      </c>
      <c r="J94" s="138">
        <v>0</v>
      </c>
      <c r="K94" s="138">
        <f t="shared" si="10"/>
        <v>272.1</v>
      </c>
      <c r="L94" s="138">
        <v>209.9</v>
      </c>
      <c r="M94" s="138">
        <v>20.6</v>
      </c>
      <c r="N94" s="138">
        <v>0</v>
      </c>
      <c r="O94" s="138">
        <v>32.5</v>
      </c>
      <c r="P94" s="138">
        <v>0</v>
      </c>
      <c r="Q94" s="138">
        <v>9.1</v>
      </c>
      <c r="S94" s="138">
        <v>0.4</v>
      </c>
      <c r="T94" s="138">
        <v>8.4</v>
      </c>
    </row>
    <row r="95" spans="2:20" s="133" customFormat="1" ht="12.75">
      <c r="B95" s="139" t="s">
        <v>88</v>
      </c>
      <c r="C95" s="135">
        <v>2014</v>
      </c>
      <c r="D95" s="140">
        <f t="shared" si="8"/>
        <v>0</v>
      </c>
      <c r="E95" s="140">
        <f t="shared" si="9"/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f t="shared" si="10"/>
        <v>0</v>
      </c>
      <c r="L95" s="140">
        <v>0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  <c r="S95" s="140">
        <v>0</v>
      </c>
      <c r="T95" s="140">
        <v>0</v>
      </c>
    </row>
    <row r="96" spans="2:20" s="133" customFormat="1" ht="12.75">
      <c r="B96" s="71"/>
      <c r="C96" s="137">
        <v>2013</v>
      </c>
      <c r="D96" s="138">
        <f t="shared" si="8"/>
        <v>0</v>
      </c>
      <c r="E96" s="138">
        <f t="shared" si="9"/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f t="shared" si="10"/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S96" s="138">
        <v>0</v>
      </c>
      <c r="T96" s="138">
        <v>0</v>
      </c>
    </row>
    <row r="97" spans="2:20" s="133" customFormat="1" ht="12.75">
      <c r="B97" s="139" t="s">
        <v>89</v>
      </c>
      <c r="C97" s="135">
        <v>2014</v>
      </c>
      <c r="D97" s="140">
        <f t="shared" si="8"/>
        <v>0</v>
      </c>
      <c r="E97" s="140">
        <f t="shared" si="9"/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f t="shared" si="10"/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40">
        <v>0</v>
      </c>
      <c r="S97" s="140">
        <v>0</v>
      </c>
      <c r="T97" s="140">
        <v>0</v>
      </c>
    </row>
    <row r="98" spans="2:20" s="133" customFormat="1" ht="12.75">
      <c r="B98" s="71"/>
      <c r="C98" s="137">
        <v>2013</v>
      </c>
      <c r="D98" s="138">
        <f t="shared" si="8"/>
        <v>0</v>
      </c>
      <c r="E98" s="138">
        <f t="shared" si="9"/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f t="shared" si="10"/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S98" s="138">
        <v>0</v>
      </c>
      <c r="T98" s="138">
        <v>0</v>
      </c>
    </row>
    <row r="99" spans="2:20" s="133" customFormat="1" ht="12.75">
      <c r="B99" s="139" t="s">
        <v>90</v>
      </c>
      <c r="C99" s="135">
        <v>2014</v>
      </c>
      <c r="D99" s="140">
        <f t="shared" si="8"/>
        <v>0</v>
      </c>
      <c r="E99" s="140">
        <f t="shared" si="9"/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f t="shared" si="10"/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S99" s="140">
        <v>0</v>
      </c>
      <c r="T99" s="140">
        <v>0</v>
      </c>
    </row>
    <row r="100" spans="2:20" s="133" customFormat="1" ht="12.75">
      <c r="B100" s="71"/>
      <c r="C100" s="137">
        <v>2013</v>
      </c>
      <c r="D100" s="138">
        <f t="shared" si="8"/>
        <v>0</v>
      </c>
      <c r="E100" s="138">
        <f t="shared" si="9"/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f t="shared" si="10"/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S100" s="138">
        <v>0</v>
      </c>
      <c r="T100" s="138">
        <v>0</v>
      </c>
    </row>
  </sheetData>
  <sheetProtection/>
  <mergeCells count="2">
    <mergeCell ref="S17:S23"/>
    <mergeCell ref="T17:T23"/>
  </mergeCells>
  <printOptions horizontalCentered="1"/>
  <pageMargins left="0.3937007874015748" right="0.3937007874015748" top="0.5118110236220472" bottom="0.7086614173228347" header="0.3937007874015748" footer="0.3937007874015748"/>
  <pageSetup fitToHeight="3" fitToWidth="1" horizontalDpi="600" verticalDpi="600" orientation="landscape" paperSize="9" scale="69" r:id="rId2"/>
  <headerFooter alignWithMargins="0">
    <oddFooter>&amp;R&amp;"Verdana,Standard"&amp;8Seite &amp;P</oddFooter>
  </headerFooter>
  <rowBreaks count="1" manualBreakCount="1">
    <brk id="60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6.7109375" style="60" customWidth="1"/>
    <col min="3" max="5" width="11.421875" style="60" customWidth="1"/>
    <col min="6" max="6" width="12.140625" style="60" customWidth="1"/>
    <col min="7" max="7" width="12.00390625" style="60" customWidth="1"/>
    <col min="8" max="8" width="11.421875" style="60" customWidth="1"/>
    <col min="9" max="9" width="1.28515625" style="60" customWidth="1"/>
    <col min="10" max="11" width="11.421875" style="60" customWidth="1"/>
    <col min="12" max="12" width="12.28125" style="60" customWidth="1"/>
    <col min="13" max="13" width="12.140625" style="60" customWidth="1"/>
    <col min="14" max="14" width="11.421875" style="60" customWidth="1"/>
    <col min="15" max="15" width="1.28515625" style="60" customWidth="1"/>
    <col min="16" max="17" width="11.421875" style="60" customWidth="1"/>
    <col min="18" max="18" width="12.28125" style="60" customWidth="1"/>
    <col min="19" max="19" width="12.140625" style="60" customWidth="1"/>
    <col min="20" max="16384" width="11.421875" style="60" customWidth="1"/>
  </cols>
  <sheetData>
    <row r="1" ht="4.5" customHeight="1"/>
    <row r="2" spans="1:17" s="2" customFormat="1" ht="15" customHeight="1">
      <c r="A2" s="1"/>
      <c r="B2" s="4"/>
      <c r="C2" s="4"/>
      <c r="D2" s="4"/>
      <c r="G2" s="5"/>
      <c r="H2" s="5"/>
      <c r="K2" s="5"/>
      <c r="Q2" s="5" t="s">
        <v>0</v>
      </c>
    </row>
    <row r="3" spans="1:17" s="2" customFormat="1" ht="15" customHeight="1">
      <c r="A3" s="1"/>
      <c r="B3" s="4"/>
      <c r="C3" s="4"/>
      <c r="D3" s="4"/>
      <c r="G3" s="6"/>
      <c r="H3" s="6"/>
      <c r="K3" s="6"/>
      <c r="Q3" s="177" t="s">
        <v>1</v>
      </c>
    </row>
    <row r="4" spans="1:17" s="2" customFormat="1" ht="15" customHeight="1">
      <c r="A4" s="1"/>
      <c r="B4" s="4"/>
      <c r="C4" s="4"/>
      <c r="D4" s="4"/>
      <c r="G4" s="6"/>
      <c r="H4" s="6"/>
      <c r="J4" s="7"/>
      <c r="K4" s="6"/>
      <c r="P4" s="7"/>
      <c r="Q4" s="177" t="s">
        <v>2</v>
      </c>
    </row>
    <row r="5" spans="1:17" s="2" customFormat="1" ht="15" customHeight="1">
      <c r="A5" s="1"/>
      <c r="B5" s="4"/>
      <c r="C5" s="4"/>
      <c r="D5" s="4"/>
      <c r="G5" s="6"/>
      <c r="H5" s="6"/>
      <c r="J5" s="7"/>
      <c r="K5" s="6"/>
      <c r="P5" s="7"/>
      <c r="Q5" s="177" t="s">
        <v>3</v>
      </c>
    </row>
    <row r="6" spans="1:17" s="2" customFormat="1" ht="15" customHeight="1">
      <c r="A6" s="1"/>
      <c r="B6" s="4"/>
      <c r="C6" s="4"/>
      <c r="D6" s="4"/>
      <c r="G6" s="6"/>
      <c r="H6" s="6"/>
      <c r="J6" s="7"/>
      <c r="K6" s="6"/>
      <c r="P6" s="7"/>
      <c r="Q6" s="177" t="s">
        <v>4</v>
      </c>
    </row>
    <row r="7" spans="1:17" s="2" customFormat="1" ht="15" customHeight="1">
      <c r="A7" s="1"/>
      <c r="B7" s="4"/>
      <c r="C7" s="4"/>
      <c r="D7" s="4"/>
      <c r="G7" s="6"/>
      <c r="H7" s="6"/>
      <c r="K7" s="6"/>
      <c r="Q7" s="177" t="s">
        <v>5</v>
      </c>
    </row>
    <row r="8" spans="1:17" s="9" customFormat="1" ht="13.5" customHeight="1">
      <c r="A8" s="8"/>
      <c r="B8" s="4"/>
      <c r="C8" s="4"/>
      <c r="D8" s="4"/>
      <c r="G8" s="6"/>
      <c r="H8" s="6"/>
      <c r="J8" s="4"/>
      <c r="K8" s="6"/>
      <c r="P8" s="4"/>
      <c r="Q8" s="177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98" t="s">
        <v>91</v>
      </c>
    </row>
    <row r="12" spans="2:19" ht="12.75">
      <c r="B12" s="99" t="s">
        <v>147</v>
      </c>
      <c r="C12" s="100"/>
      <c r="D12" s="100"/>
      <c r="E12" s="100"/>
      <c r="F12" s="100"/>
      <c r="G12" s="100"/>
      <c r="H12" s="100"/>
      <c r="J12" s="100"/>
      <c r="M12" s="100"/>
      <c r="P12" s="100"/>
      <c r="S12" s="100"/>
    </row>
    <row r="13" spans="2:20" ht="12.75">
      <c r="B13" s="141"/>
      <c r="C13" s="142"/>
      <c r="D13" s="142"/>
      <c r="E13" s="143"/>
      <c r="F13" s="144"/>
      <c r="G13" s="144"/>
      <c r="H13" s="144"/>
      <c r="J13" s="144"/>
      <c r="K13" s="96"/>
      <c r="L13" s="96"/>
      <c r="M13" s="144"/>
      <c r="N13" s="96"/>
      <c r="P13" s="144"/>
      <c r="Q13" s="96"/>
      <c r="R13" s="96"/>
      <c r="S13" s="144"/>
      <c r="T13" s="96"/>
    </row>
    <row r="14" spans="2:20" ht="12.75">
      <c r="B14" s="96"/>
      <c r="C14" s="96"/>
      <c r="D14" s="96"/>
      <c r="E14" s="96"/>
      <c r="F14" s="96"/>
      <c r="G14" s="96"/>
      <c r="H14" s="96"/>
      <c r="J14" s="96"/>
      <c r="K14" s="96"/>
      <c r="L14" s="96"/>
      <c r="M14" s="96"/>
      <c r="N14" s="96"/>
      <c r="P14" s="96"/>
      <c r="Q14" s="96"/>
      <c r="R14" s="96"/>
      <c r="S14" s="96"/>
      <c r="T14" s="96"/>
    </row>
    <row r="15" spans="2:20" ht="12.75">
      <c r="B15" s="97"/>
      <c r="C15" s="97"/>
      <c r="D15" s="97"/>
      <c r="E15" s="97"/>
      <c r="F15" s="97"/>
      <c r="G15" s="97"/>
      <c r="H15" s="97"/>
      <c r="J15" s="97"/>
      <c r="K15" s="97"/>
      <c r="L15" s="97"/>
      <c r="M15" s="97"/>
      <c r="N15" s="97"/>
      <c r="P15" s="97"/>
      <c r="Q15" s="97"/>
      <c r="R15" s="97"/>
      <c r="S15" s="97"/>
      <c r="T15" s="97"/>
    </row>
    <row r="16" spans="2:20" ht="24" customHeight="1">
      <c r="B16" s="97"/>
      <c r="C16" s="97"/>
      <c r="D16" s="93" t="s">
        <v>33</v>
      </c>
      <c r="E16" s="94"/>
      <c r="F16" s="94"/>
      <c r="G16" s="94"/>
      <c r="H16" s="94"/>
      <c r="J16" s="145" t="s">
        <v>92</v>
      </c>
      <c r="K16" s="94"/>
      <c r="L16" s="94"/>
      <c r="M16" s="94"/>
      <c r="N16" s="94"/>
      <c r="P16" s="248" t="s">
        <v>128</v>
      </c>
      <c r="Q16" s="249"/>
      <c r="R16" s="249"/>
      <c r="S16" s="249"/>
      <c r="T16" s="249"/>
    </row>
    <row r="17" ht="6" customHeight="1"/>
    <row r="18" spans="2:20" ht="12.75">
      <c r="B18" s="97"/>
      <c r="C18" s="97"/>
      <c r="D18" s="146" t="s">
        <v>93</v>
      </c>
      <c r="E18" s="147" t="s">
        <v>25</v>
      </c>
      <c r="F18" s="147"/>
      <c r="G18" s="147"/>
      <c r="H18" s="148"/>
      <c r="J18" s="146" t="s">
        <v>93</v>
      </c>
      <c r="K18" s="147" t="s">
        <v>25</v>
      </c>
      <c r="L18" s="147"/>
      <c r="M18" s="147"/>
      <c r="N18" s="148"/>
      <c r="P18" s="146" t="s">
        <v>93</v>
      </c>
      <c r="Q18" s="147" t="s">
        <v>25</v>
      </c>
      <c r="R18" s="147"/>
      <c r="S18" s="147"/>
      <c r="T18" s="148"/>
    </row>
    <row r="19" spans="2:20" s="152" customFormat="1" ht="33" customHeight="1">
      <c r="B19" s="149"/>
      <c r="C19" s="149"/>
      <c r="D19" s="150"/>
      <c r="E19" s="151" t="s">
        <v>94</v>
      </c>
      <c r="F19" s="151" t="s">
        <v>95</v>
      </c>
      <c r="G19" s="151" t="s">
        <v>96</v>
      </c>
      <c r="H19" s="151" t="s">
        <v>97</v>
      </c>
      <c r="J19" s="150"/>
      <c r="K19" s="151" t="s">
        <v>94</v>
      </c>
      <c r="L19" s="151" t="s">
        <v>95</v>
      </c>
      <c r="M19" s="151" t="s">
        <v>96</v>
      </c>
      <c r="N19" s="151" t="s">
        <v>97</v>
      </c>
      <c r="P19" s="150"/>
      <c r="Q19" s="151" t="s">
        <v>94</v>
      </c>
      <c r="R19" s="151" t="s">
        <v>95</v>
      </c>
      <c r="S19" s="151" t="s">
        <v>96</v>
      </c>
      <c r="T19" s="151" t="s">
        <v>97</v>
      </c>
    </row>
    <row r="20" spans="2:20" s="133" customFormat="1" ht="12.75">
      <c r="B20" s="71" t="s">
        <v>52</v>
      </c>
      <c r="C20" s="223" t="s">
        <v>146</v>
      </c>
      <c r="D20" s="153" t="s">
        <v>24</v>
      </c>
      <c r="E20" s="153" t="s">
        <v>24</v>
      </c>
      <c r="F20" s="153" t="s">
        <v>24</v>
      </c>
      <c r="G20" s="153" t="s">
        <v>24</v>
      </c>
      <c r="H20" s="153" t="s">
        <v>24</v>
      </c>
      <c r="J20" s="153" t="s">
        <v>24</v>
      </c>
      <c r="K20" s="154" t="s">
        <v>24</v>
      </c>
      <c r="L20" s="153" t="s">
        <v>24</v>
      </c>
      <c r="M20" s="153" t="s">
        <v>24</v>
      </c>
      <c r="N20" s="153" t="s">
        <v>24</v>
      </c>
      <c r="P20" s="153" t="s">
        <v>24</v>
      </c>
      <c r="Q20" s="154" t="s">
        <v>24</v>
      </c>
      <c r="R20" s="153" t="s">
        <v>24</v>
      </c>
      <c r="S20" s="153" t="s">
        <v>24</v>
      </c>
      <c r="T20" s="153" t="s">
        <v>24</v>
      </c>
    </row>
    <row r="21" spans="2:20" s="133" customFormat="1" ht="12.75">
      <c r="B21" s="134" t="s">
        <v>53</v>
      </c>
      <c r="C21" s="135">
        <v>2014</v>
      </c>
      <c r="D21" s="140">
        <f aca="true" t="shared" si="0" ref="D21:D52">SUM(E21:H21)</f>
        <v>9145.6</v>
      </c>
      <c r="E21" s="140">
        <f aca="true" t="shared" si="1" ref="E21:H22">E23+E25+E27+E29+E31+E33+E35+E37+E39+E41+E43+E45+E47+E49+E51+E53+E55+E57+E59+E61+E63+E65+E67+E69+E71+E73+E75+E77+E79+E81+E83+E85+E87+E89+E91+E93+E95</f>
        <v>1336.3</v>
      </c>
      <c r="F21" s="140">
        <f t="shared" si="1"/>
        <v>4220</v>
      </c>
      <c r="G21" s="140">
        <f t="shared" si="1"/>
        <v>56.6</v>
      </c>
      <c r="H21" s="140">
        <f t="shared" si="1"/>
        <v>3532.6999999999994</v>
      </c>
      <c r="J21" s="140">
        <f aca="true" t="shared" si="2" ref="J21:J52">SUM(K21:N21)</f>
        <v>0</v>
      </c>
      <c r="K21" s="140">
        <f aca="true" t="shared" si="3" ref="K21:N22">K23+K25+K27+K29+K31+K33+K35+K37+K39+K41+K43+K45+K47+K49+K51+K53+K55+K57+K59+K61+K63+K65+K67+K69+K71+K73+K75+K77+K79+K81+K83+K85+K87+K89+K91+K93+K95</f>
        <v>0</v>
      </c>
      <c r="L21" s="140">
        <f t="shared" si="3"/>
        <v>0</v>
      </c>
      <c r="M21" s="140">
        <f t="shared" si="3"/>
        <v>0</v>
      </c>
      <c r="N21" s="140">
        <f t="shared" si="3"/>
        <v>0</v>
      </c>
      <c r="P21" s="140">
        <f>SUM(Q21:T21)</f>
        <v>0</v>
      </c>
      <c r="Q21" s="140">
        <f aca="true" t="shared" si="4" ref="Q21:T22">Q23+Q25+Q27+Q29+Q31+Q33+Q35+Q37+Q39+Q41+Q43+Q45+Q47+Q49+Q51+Q53+Q55+Q57+Q59+Q61+Q63+Q65+Q67+Q69+Q71+Q73+Q75+Q77+Q79+Q81+Q83+Q85+Q87+Q89+Q91+Q93+Q95</f>
        <v>0</v>
      </c>
      <c r="R21" s="140">
        <f t="shared" si="4"/>
        <v>0</v>
      </c>
      <c r="S21" s="140">
        <f t="shared" si="4"/>
        <v>0</v>
      </c>
      <c r="T21" s="140">
        <f t="shared" si="4"/>
        <v>0</v>
      </c>
    </row>
    <row r="22" spans="2:20" s="133" customFormat="1" ht="12.75">
      <c r="B22" s="71"/>
      <c r="C22" s="137">
        <v>2013</v>
      </c>
      <c r="D22" s="138">
        <f t="shared" si="0"/>
        <v>11487</v>
      </c>
      <c r="E22" s="138">
        <f t="shared" si="1"/>
        <v>1490.6000000000001</v>
      </c>
      <c r="F22" s="138">
        <f t="shared" si="1"/>
        <v>5062.8</v>
      </c>
      <c r="G22" s="138">
        <f t="shared" si="1"/>
        <v>149.8</v>
      </c>
      <c r="H22" s="138">
        <f t="shared" si="1"/>
        <v>4783.8</v>
      </c>
      <c r="J22" s="138">
        <f t="shared" si="2"/>
        <v>0</v>
      </c>
      <c r="K22" s="138">
        <f t="shared" si="3"/>
        <v>0</v>
      </c>
      <c r="L22" s="138">
        <f t="shared" si="3"/>
        <v>0</v>
      </c>
      <c r="M22" s="138">
        <f t="shared" si="3"/>
        <v>0</v>
      </c>
      <c r="N22" s="138">
        <f t="shared" si="3"/>
        <v>0</v>
      </c>
      <c r="P22" s="138">
        <f>SUM(Q22:T22)</f>
        <v>0</v>
      </c>
      <c r="Q22" s="138">
        <f t="shared" si="4"/>
        <v>0</v>
      </c>
      <c r="R22" s="138">
        <f t="shared" si="4"/>
        <v>0</v>
      </c>
      <c r="S22" s="138">
        <f t="shared" si="4"/>
        <v>0</v>
      </c>
      <c r="T22" s="138">
        <f t="shared" si="4"/>
        <v>0</v>
      </c>
    </row>
    <row r="23" spans="2:20" s="64" customFormat="1" ht="12.75">
      <c r="B23" s="139" t="s">
        <v>54</v>
      </c>
      <c r="C23" s="135">
        <v>2014</v>
      </c>
      <c r="D23" s="140">
        <f t="shared" si="0"/>
        <v>4944.599999999999</v>
      </c>
      <c r="E23" s="140">
        <v>151.1</v>
      </c>
      <c r="F23" s="140">
        <v>2732.7</v>
      </c>
      <c r="G23" s="140">
        <v>56.6</v>
      </c>
      <c r="H23" s="140">
        <v>2004.2</v>
      </c>
      <c r="J23" s="140">
        <f t="shared" si="2"/>
        <v>0</v>
      </c>
      <c r="K23" s="140">
        <v>0</v>
      </c>
      <c r="L23" s="140">
        <v>0</v>
      </c>
      <c r="M23" s="140">
        <v>0</v>
      </c>
      <c r="N23" s="140">
        <v>0</v>
      </c>
      <c r="P23" s="140">
        <f>SUM(Q23:T23)</f>
        <v>0</v>
      </c>
      <c r="Q23" s="140">
        <v>0</v>
      </c>
      <c r="R23" s="140">
        <v>0</v>
      </c>
      <c r="S23" s="140">
        <v>0</v>
      </c>
      <c r="T23" s="140">
        <v>0</v>
      </c>
    </row>
    <row r="24" spans="2:20" s="64" customFormat="1" ht="12.75">
      <c r="B24" s="71"/>
      <c r="C24" s="137">
        <v>2013</v>
      </c>
      <c r="D24" s="138">
        <f t="shared" si="0"/>
        <v>6524.200000000001</v>
      </c>
      <c r="E24" s="138">
        <v>221.1</v>
      </c>
      <c r="F24" s="138">
        <v>3159.8</v>
      </c>
      <c r="G24" s="138">
        <v>149.8</v>
      </c>
      <c r="H24" s="138">
        <v>2993.5</v>
      </c>
      <c r="J24" s="138">
        <f t="shared" si="2"/>
        <v>0</v>
      </c>
      <c r="K24" s="138">
        <v>0</v>
      </c>
      <c r="L24" s="138">
        <v>0</v>
      </c>
      <c r="M24" s="138">
        <v>0</v>
      </c>
      <c r="N24" s="138">
        <v>0</v>
      </c>
      <c r="P24" s="138">
        <f>SUM(Q24:T24)</f>
        <v>0</v>
      </c>
      <c r="Q24" s="138">
        <v>0</v>
      </c>
      <c r="R24" s="138">
        <v>0</v>
      </c>
      <c r="S24" s="138">
        <v>0</v>
      </c>
      <c r="T24" s="138">
        <v>0</v>
      </c>
    </row>
    <row r="25" spans="2:20" s="64" customFormat="1" ht="12.75">
      <c r="B25" s="139" t="s">
        <v>55</v>
      </c>
      <c r="C25" s="135">
        <v>2014</v>
      </c>
      <c r="D25" s="140">
        <f t="shared" si="0"/>
        <v>245</v>
      </c>
      <c r="E25" s="140">
        <v>0</v>
      </c>
      <c r="F25" s="140">
        <v>105</v>
      </c>
      <c r="G25" s="140">
        <v>0</v>
      </c>
      <c r="H25" s="140">
        <v>140</v>
      </c>
      <c r="J25" s="140">
        <f t="shared" si="2"/>
        <v>0</v>
      </c>
      <c r="K25" s="140">
        <v>0</v>
      </c>
      <c r="L25" s="140">
        <v>0</v>
      </c>
      <c r="M25" s="140">
        <v>0</v>
      </c>
      <c r="N25" s="140">
        <v>0</v>
      </c>
      <c r="P25" s="140">
        <f>SUM(Q25:T25)</f>
        <v>0</v>
      </c>
      <c r="Q25" s="140">
        <v>0</v>
      </c>
      <c r="R25" s="140">
        <v>0</v>
      </c>
      <c r="S25" s="140">
        <v>0</v>
      </c>
      <c r="T25" s="140">
        <v>0</v>
      </c>
    </row>
    <row r="26" spans="2:20" s="64" customFormat="1" ht="12.75">
      <c r="B26" s="71"/>
      <c r="C26" s="137">
        <v>2013</v>
      </c>
      <c r="D26" s="138">
        <f t="shared" si="0"/>
        <v>406.5</v>
      </c>
      <c r="E26" s="138">
        <v>0</v>
      </c>
      <c r="F26" s="138">
        <v>266.5</v>
      </c>
      <c r="G26" s="138">
        <v>0</v>
      </c>
      <c r="H26" s="138">
        <v>140</v>
      </c>
      <c r="J26" s="138">
        <f t="shared" si="2"/>
        <v>0</v>
      </c>
      <c r="K26" s="138">
        <v>0</v>
      </c>
      <c r="L26" s="138">
        <v>0</v>
      </c>
      <c r="M26" s="138">
        <v>0</v>
      </c>
      <c r="N26" s="138">
        <v>0</v>
      </c>
      <c r="P26" s="138">
        <f aca="true" t="shared" si="5" ref="P26:P89">SUM(Q26:T26)</f>
        <v>0</v>
      </c>
      <c r="Q26" s="138">
        <v>0</v>
      </c>
      <c r="R26" s="138">
        <v>0</v>
      </c>
      <c r="S26" s="138">
        <v>0</v>
      </c>
      <c r="T26" s="138">
        <v>0</v>
      </c>
    </row>
    <row r="27" spans="2:20" s="64" customFormat="1" ht="12.75">
      <c r="B27" s="139" t="s">
        <v>56</v>
      </c>
      <c r="C27" s="135">
        <v>2014</v>
      </c>
      <c r="D27" s="140">
        <f t="shared" si="0"/>
        <v>0</v>
      </c>
      <c r="E27" s="140">
        <v>0</v>
      </c>
      <c r="F27" s="140">
        <v>0</v>
      </c>
      <c r="G27" s="140">
        <v>0</v>
      </c>
      <c r="H27" s="140">
        <v>0</v>
      </c>
      <c r="J27" s="140">
        <f t="shared" si="2"/>
        <v>0</v>
      </c>
      <c r="K27" s="140">
        <v>0</v>
      </c>
      <c r="L27" s="140">
        <v>0</v>
      </c>
      <c r="M27" s="140">
        <v>0</v>
      </c>
      <c r="N27" s="140">
        <v>0</v>
      </c>
      <c r="P27" s="140">
        <f t="shared" si="5"/>
        <v>0</v>
      </c>
      <c r="Q27" s="140">
        <v>0</v>
      </c>
      <c r="R27" s="140">
        <v>0</v>
      </c>
      <c r="S27" s="140">
        <v>0</v>
      </c>
      <c r="T27" s="140">
        <v>0</v>
      </c>
    </row>
    <row r="28" spans="2:20" s="64" customFormat="1" ht="12.75">
      <c r="B28" s="71"/>
      <c r="C28" s="137">
        <v>2013</v>
      </c>
      <c r="D28" s="138">
        <f t="shared" si="0"/>
        <v>0</v>
      </c>
      <c r="E28" s="138">
        <v>0</v>
      </c>
      <c r="F28" s="138">
        <v>0</v>
      </c>
      <c r="G28" s="138">
        <v>0</v>
      </c>
      <c r="H28" s="138">
        <v>0</v>
      </c>
      <c r="J28" s="138">
        <f t="shared" si="2"/>
        <v>0</v>
      </c>
      <c r="K28" s="138">
        <v>0</v>
      </c>
      <c r="L28" s="138">
        <v>0</v>
      </c>
      <c r="M28" s="138">
        <v>0</v>
      </c>
      <c r="N28" s="138">
        <v>0</v>
      </c>
      <c r="P28" s="138">
        <f t="shared" si="5"/>
        <v>0</v>
      </c>
      <c r="Q28" s="138">
        <v>0</v>
      </c>
      <c r="R28" s="138">
        <v>0</v>
      </c>
      <c r="S28" s="138">
        <v>0</v>
      </c>
      <c r="T28" s="138">
        <v>0</v>
      </c>
    </row>
    <row r="29" spans="2:20" s="64" customFormat="1" ht="12.75">
      <c r="B29" s="139" t="s">
        <v>57</v>
      </c>
      <c r="C29" s="135">
        <v>2014</v>
      </c>
      <c r="D29" s="140">
        <f t="shared" si="0"/>
        <v>0</v>
      </c>
      <c r="E29" s="140">
        <v>0</v>
      </c>
      <c r="F29" s="140">
        <v>0</v>
      </c>
      <c r="G29" s="140">
        <v>0</v>
      </c>
      <c r="H29" s="140">
        <v>0</v>
      </c>
      <c r="J29" s="140">
        <f t="shared" si="2"/>
        <v>0</v>
      </c>
      <c r="K29" s="140">
        <v>0</v>
      </c>
      <c r="L29" s="140">
        <v>0</v>
      </c>
      <c r="M29" s="140">
        <v>0</v>
      </c>
      <c r="N29" s="140">
        <v>0</v>
      </c>
      <c r="P29" s="140">
        <f t="shared" si="5"/>
        <v>0</v>
      </c>
      <c r="Q29" s="140">
        <v>0</v>
      </c>
      <c r="R29" s="140">
        <v>0</v>
      </c>
      <c r="S29" s="140">
        <v>0</v>
      </c>
      <c r="T29" s="140">
        <v>0</v>
      </c>
    </row>
    <row r="30" spans="2:20" s="64" customFormat="1" ht="12.75">
      <c r="B30" s="71"/>
      <c r="C30" s="137">
        <v>2013</v>
      </c>
      <c r="D30" s="138">
        <f t="shared" si="0"/>
        <v>0</v>
      </c>
      <c r="E30" s="138">
        <v>0</v>
      </c>
      <c r="F30" s="138">
        <v>0</v>
      </c>
      <c r="G30" s="138">
        <v>0</v>
      </c>
      <c r="H30" s="138">
        <v>0</v>
      </c>
      <c r="J30" s="138">
        <f t="shared" si="2"/>
        <v>0</v>
      </c>
      <c r="K30" s="138">
        <v>0</v>
      </c>
      <c r="L30" s="138">
        <v>0</v>
      </c>
      <c r="M30" s="138">
        <v>0</v>
      </c>
      <c r="N30" s="138">
        <v>0</v>
      </c>
      <c r="P30" s="138">
        <f t="shared" si="5"/>
        <v>0</v>
      </c>
      <c r="Q30" s="138">
        <v>0</v>
      </c>
      <c r="R30" s="138">
        <v>0</v>
      </c>
      <c r="S30" s="138">
        <v>0</v>
      </c>
      <c r="T30" s="138">
        <v>0</v>
      </c>
    </row>
    <row r="31" spans="2:20" s="64" customFormat="1" ht="12.75">
      <c r="B31" s="139" t="s">
        <v>58</v>
      </c>
      <c r="C31" s="135">
        <v>2014</v>
      </c>
      <c r="D31" s="140">
        <f t="shared" si="0"/>
        <v>0</v>
      </c>
      <c r="E31" s="140">
        <v>0</v>
      </c>
      <c r="F31" s="140">
        <v>0</v>
      </c>
      <c r="G31" s="140">
        <v>0</v>
      </c>
      <c r="H31" s="140">
        <v>0</v>
      </c>
      <c r="J31" s="140">
        <f t="shared" si="2"/>
        <v>0</v>
      </c>
      <c r="K31" s="140">
        <v>0</v>
      </c>
      <c r="L31" s="140">
        <v>0</v>
      </c>
      <c r="M31" s="140">
        <v>0</v>
      </c>
      <c r="N31" s="140">
        <v>0</v>
      </c>
      <c r="P31" s="140">
        <f t="shared" si="5"/>
        <v>0</v>
      </c>
      <c r="Q31" s="140">
        <v>0</v>
      </c>
      <c r="R31" s="140">
        <v>0</v>
      </c>
      <c r="S31" s="140">
        <v>0</v>
      </c>
      <c r="T31" s="140">
        <v>0</v>
      </c>
    </row>
    <row r="32" spans="2:20" s="64" customFormat="1" ht="12.75">
      <c r="B32" s="71"/>
      <c r="C32" s="137">
        <v>2013</v>
      </c>
      <c r="D32" s="138">
        <f t="shared" si="0"/>
        <v>0</v>
      </c>
      <c r="E32" s="138">
        <v>0</v>
      </c>
      <c r="F32" s="138">
        <v>0</v>
      </c>
      <c r="G32" s="138">
        <v>0</v>
      </c>
      <c r="H32" s="138">
        <v>0</v>
      </c>
      <c r="J32" s="138">
        <f t="shared" si="2"/>
        <v>0</v>
      </c>
      <c r="K32" s="138">
        <v>0</v>
      </c>
      <c r="L32" s="138">
        <v>0</v>
      </c>
      <c r="M32" s="138">
        <v>0</v>
      </c>
      <c r="N32" s="138">
        <v>0</v>
      </c>
      <c r="P32" s="138">
        <f t="shared" si="5"/>
        <v>0</v>
      </c>
      <c r="Q32" s="138">
        <v>0</v>
      </c>
      <c r="R32" s="138">
        <v>0</v>
      </c>
      <c r="S32" s="138">
        <v>0</v>
      </c>
      <c r="T32" s="138">
        <v>0</v>
      </c>
    </row>
    <row r="33" spans="2:20" s="64" customFormat="1" ht="12.75">
      <c r="B33" s="139" t="s">
        <v>59</v>
      </c>
      <c r="C33" s="135">
        <v>2014</v>
      </c>
      <c r="D33" s="140">
        <f t="shared" si="0"/>
        <v>13.6</v>
      </c>
      <c r="E33" s="140">
        <v>0</v>
      </c>
      <c r="F33" s="140">
        <v>13.6</v>
      </c>
      <c r="G33" s="140">
        <v>0</v>
      </c>
      <c r="H33" s="140">
        <v>0</v>
      </c>
      <c r="J33" s="140">
        <f t="shared" si="2"/>
        <v>0</v>
      </c>
      <c r="K33" s="140">
        <v>0</v>
      </c>
      <c r="L33" s="140">
        <v>0</v>
      </c>
      <c r="M33" s="140">
        <v>0</v>
      </c>
      <c r="N33" s="140">
        <v>0</v>
      </c>
      <c r="P33" s="140">
        <f t="shared" si="5"/>
        <v>0</v>
      </c>
      <c r="Q33" s="140">
        <v>0</v>
      </c>
      <c r="R33" s="140">
        <v>0</v>
      </c>
      <c r="S33" s="140">
        <v>0</v>
      </c>
      <c r="T33" s="140">
        <v>0</v>
      </c>
    </row>
    <row r="34" spans="2:20" s="64" customFormat="1" ht="12.75">
      <c r="B34" s="71"/>
      <c r="C34" s="137">
        <v>2013</v>
      </c>
      <c r="D34" s="138">
        <f t="shared" si="0"/>
        <v>59.4</v>
      </c>
      <c r="E34" s="138">
        <v>0</v>
      </c>
      <c r="F34" s="138">
        <v>59.4</v>
      </c>
      <c r="G34" s="138">
        <v>0</v>
      </c>
      <c r="H34" s="138">
        <v>0</v>
      </c>
      <c r="J34" s="138">
        <f t="shared" si="2"/>
        <v>0</v>
      </c>
      <c r="K34" s="138">
        <v>0</v>
      </c>
      <c r="L34" s="138">
        <v>0</v>
      </c>
      <c r="M34" s="138">
        <v>0</v>
      </c>
      <c r="N34" s="138">
        <v>0</v>
      </c>
      <c r="P34" s="138">
        <f t="shared" si="5"/>
        <v>0</v>
      </c>
      <c r="Q34" s="138">
        <v>0</v>
      </c>
      <c r="R34" s="138">
        <v>0</v>
      </c>
      <c r="S34" s="138">
        <v>0</v>
      </c>
      <c r="T34" s="138">
        <v>0</v>
      </c>
    </row>
    <row r="35" spans="2:20" s="64" customFormat="1" ht="12.75">
      <c r="B35" s="139" t="s">
        <v>60</v>
      </c>
      <c r="C35" s="135">
        <v>2014</v>
      </c>
      <c r="D35" s="140">
        <f t="shared" si="0"/>
        <v>139.3</v>
      </c>
      <c r="E35" s="140">
        <v>0</v>
      </c>
      <c r="F35" s="140">
        <v>89</v>
      </c>
      <c r="G35" s="140">
        <v>0</v>
      </c>
      <c r="H35" s="140">
        <v>50.3</v>
      </c>
      <c r="J35" s="140">
        <f t="shared" si="2"/>
        <v>0</v>
      </c>
      <c r="K35" s="140">
        <v>0</v>
      </c>
      <c r="L35" s="140">
        <v>0</v>
      </c>
      <c r="M35" s="140">
        <v>0</v>
      </c>
      <c r="N35" s="140">
        <v>0</v>
      </c>
      <c r="P35" s="140">
        <f t="shared" si="5"/>
        <v>0</v>
      </c>
      <c r="Q35" s="140">
        <v>0</v>
      </c>
      <c r="R35" s="140">
        <v>0</v>
      </c>
      <c r="S35" s="140">
        <v>0</v>
      </c>
      <c r="T35" s="140">
        <v>0</v>
      </c>
    </row>
    <row r="36" spans="2:20" s="64" customFormat="1" ht="12.75">
      <c r="B36" s="71"/>
      <c r="C36" s="137">
        <v>2013</v>
      </c>
      <c r="D36" s="138">
        <f t="shared" si="0"/>
        <v>214.1</v>
      </c>
      <c r="E36" s="138">
        <v>0</v>
      </c>
      <c r="F36" s="138">
        <v>89</v>
      </c>
      <c r="G36" s="138">
        <v>0</v>
      </c>
      <c r="H36" s="138">
        <v>125.1</v>
      </c>
      <c r="J36" s="138">
        <f t="shared" si="2"/>
        <v>0</v>
      </c>
      <c r="K36" s="138">
        <v>0</v>
      </c>
      <c r="L36" s="138">
        <v>0</v>
      </c>
      <c r="M36" s="138">
        <v>0</v>
      </c>
      <c r="N36" s="138">
        <v>0</v>
      </c>
      <c r="P36" s="138">
        <f t="shared" si="5"/>
        <v>0</v>
      </c>
      <c r="Q36" s="138">
        <v>0</v>
      </c>
      <c r="R36" s="138">
        <v>0</v>
      </c>
      <c r="S36" s="138">
        <v>0</v>
      </c>
      <c r="T36" s="138">
        <v>0</v>
      </c>
    </row>
    <row r="37" spans="2:20" s="64" customFormat="1" ht="12.75">
      <c r="B37" s="139" t="s">
        <v>61</v>
      </c>
      <c r="C37" s="135">
        <v>2014</v>
      </c>
      <c r="D37" s="140">
        <f t="shared" si="0"/>
        <v>0</v>
      </c>
      <c r="E37" s="140">
        <v>0</v>
      </c>
      <c r="F37" s="140">
        <v>0</v>
      </c>
      <c r="G37" s="140">
        <v>0</v>
      </c>
      <c r="H37" s="140">
        <v>0</v>
      </c>
      <c r="J37" s="140">
        <f t="shared" si="2"/>
        <v>0</v>
      </c>
      <c r="K37" s="140">
        <v>0</v>
      </c>
      <c r="L37" s="140">
        <v>0</v>
      </c>
      <c r="M37" s="140">
        <v>0</v>
      </c>
      <c r="N37" s="140">
        <v>0</v>
      </c>
      <c r="P37" s="140">
        <f t="shared" si="5"/>
        <v>0</v>
      </c>
      <c r="Q37" s="140">
        <v>0</v>
      </c>
      <c r="R37" s="140">
        <v>0</v>
      </c>
      <c r="S37" s="140">
        <v>0</v>
      </c>
      <c r="T37" s="140">
        <v>0</v>
      </c>
    </row>
    <row r="38" spans="2:20" s="64" customFormat="1" ht="12.75">
      <c r="B38" s="71"/>
      <c r="C38" s="137">
        <v>2013</v>
      </c>
      <c r="D38" s="138">
        <f t="shared" si="0"/>
        <v>0</v>
      </c>
      <c r="E38" s="138">
        <v>0</v>
      </c>
      <c r="F38" s="138">
        <v>0</v>
      </c>
      <c r="G38" s="138">
        <v>0</v>
      </c>
      <c r="H38" s="138">
        <v>0</v>
      </c>
      <c r="J38" s="138">
        <f t="shared" si="2"/>
        <v>0</v>
      </c>
      <c r="K38" s="138">
        <v>0</v>
      </c>
      <c r="L38" s="138">
        <v>0</v>
      </c>
      <c r="M38" s="138">
        <v>0</v>
      </c>
      <c r="N38" s="138">
        <v>0</v>
      </c>
      <c r="P38" s="138">
        <f t="shared" si="5"/>
        <v>0</v>
      </c>
      <c r="Q38" s="138">
        <v>0</v>
      </c>
      <c r="R38" s="138">
        <v>0</v>
      </c>
      <c r="S38" s="138">
        <v>0</v>
      </c>
      <c r="T38" s="138">
        <v>0</v>
      </c>
    </row>
    <row r="39" spans="2:20" s="64" customFormat="1" ht="12.75">
      <c r="B39" s="139" t="s">
        <v>62</v>
      </c>
      <c r="C39" s="135">
        <v>2014</v>
      </c>
      <c r="D39" s="140">
        <f t="shared" si="0"/>
        <v>63.9</v>
      </c>
      <c r="E39" s="140">
        <v>0</v>
      </c>
      <c r="F39" s="140">
        <v>0</v>
      </c>
      <c r="G39" s="140">
        <v>0</v>
      </c>
      <c r="H39" s="140">
        <v>63.9</v>
      </c>
      <c r="J39" s="140">
        <f t="shared" si="2"/>
        <v>0</v>
      </c>
      <c r="K39" s="140">
        <v>0</v>
      </c>
      <c r="L39" s="140">
        <v>0</v>
      </c>
      <c r="M39" s="140">
        <v>0</v>
      </c>
      <c r="N39" s="140">
        <v>0</v>
      </c>
      <c r="P39" s="140">
        <f t="shared" si="5"/>
        <v>0</v>
      </c>
      <c r="Q39" s="140">
        <v>0</v>
      </c>
      <c r="R39" s="140">
        <v>0</v>
      </c>
      <c r="S39" s="140">
        <v>0</v>
      </c>
      <c r="T39" s="140">
        <v>0</v>
      </c>
    </row>
    <row r="40" spans="2:20" s="64" customFormat="1" ht="12.75">
      <c r="B40" s="71"/>
      <c r="C40" s="137">
        <v>2013</v>
      </c>
      <c r="D40" s="138">
        <f t="shared" si="0"/>
        <v>59.8</v>
      </c>
      <c r="E40" s="138">
        <v>0</v>
      </c>
      <c r="F40" s="138">
        <v>0</v>
      </c>
      <c r="G40" s="138">
        <v>0</v>
      </c>
      <c r="H40" s="138">
        <v>59.8</v>
      </c>
      <c r="J40" s="138">
        <f t="shared" si="2"/>
        <v>0</v>
      </c>
      <c r="K40" s="138">
        <v>0</v>
      </c>
      <c r="L40" s="138">
        <v>0</v>
      </c>
      <c r="M40" s="138">
        <v>0</v>
      </c>
      <c r="N40" s="138">
        <v>0</v>
      </c>
      <c r="P40" s="138">
        <f t="shared" si="5"/>
        <v>0</v>
      </c>
      <c r="Q40" s="138">
        <v>0</v>
      </c>
      <c r="R40" s="138">
        <v>0</v>
      </c>
      <c r="S40" s="138">
        <v>0</v>
      </c>
      <c r="T40" s="138">
        <v>0</v>
      </c>
    </row>
    <row r="41" spans="2:20" s="64" customFormat="1" ht="12.75">
      <c r="B41" s="139" t="s">
        <v>63</v>
      </c>
      <c r="C41" s="135">
        <v>2014</v>
      </c>
      <c r="D41" s="140">
        <f t="shared" si="0"/>
        <v>0</v>
      </c>
      <c r="E41" s="140">
        <v>0</v>
      </c>
      <c r="F41" s="140">
        <v>0</v>
      </c>
      <c r="G41" s="140">
        <v>0</v>
      </c>
      <c r="H41" s="140">
        <v>0</v>
      </c>
      <c r="J41" s="140">
        <f t="shared" si="2"/>
        <v>0</v>
      </c>
      <c r="K41" s="140">
        <v>0</v>
      </c>
      <c r="L41" s="140">
        <v>0</v>
      </c>
      <c r="M41" s="140">
        <v>0</v>
      </c>
      <c r="N41" s="140">
        <v>0</v>
      </c>
      <c r="P41" s="140">
        <f t="shared" si="5"/>
        <v>0</v>
      </c>
      <c r="Q41" s="140">
        <v>0</v>
      </c>
      <c r="R41" s="140">
        <v>0</v>
      </c>
      <c r="S41" s="140">
        <v>0</v>
      </c>
      <c r="T41" s="140">
        <v>0</v>
      </c>
    </row>
    <row r="42" spans="2:20" s="64" customFormat="1" ht="12.75">
      <c r="B42" s="71"/>
      <c r="C42" s="137">
        <v>2013</v>
      </c>
      <c r="D42" s="138">
        <f t="shared" si="0"/>
        <v>0</v>
      </c>
      <c r="E42" s="138">
        <v>0</v>
      </c>
      <c r="F42" s="138">
        <v>0</v>
      </c>
      <c r="G42" s="138">
        <v>0</v>
      </c>
      <c r="H42" s="138">
        <v>0</v>
      </c>
      <c r="J42" s="138">
        <f t="shared" si="2"/>
        <v>0</v>
      </c>
      <c r="K42" s="138">
        <v>0</v>
      </c>
      <c r="L42" s="138">
        <v>0</v>
      </c>
      <c r="M42" s="138">
        <v>0</v>
      </c>
      <c r="N42" s="138">
        <v>0</v>
      </c>
      <c r="P42" s="138">
        <f t="shared" si="5"/>
        <v>0</v>
      </c>
      <c r="Q42" s="138">
        <v>0</v>
      </c>
      <c r="R42" s="138">
        <v>0</v>
      </c>
      <c r="S42" s="138">
        <v>0</v>
      </c>
      <c r="T42" s="138">
        <v>0</v>
      </c>
    </row>
    <row r="43" spans="2:20" s="64" customFormat="1" ht="12.75">
      <c r="B43" s="139" t="s">
        <v>64</v>
      </c>
      <c r="C43" s="135">
        <v>2014</v>
      </c>
      <c r="D43" s="140">
        <f t="shared" si="0"/>
        <v>927.3</v>
      </c>
      <c r="E43" s="140">
        <v>317.4</v>
      </c>
      <c r="F43" s="140">
        <v>520.3</v>
      </c>
      <c r="G43" s="140">
        <v>0</v>
      </c>
      <c r="H43" s="140">
        <v>89.6</v>
      </c>
      <c r="J43" s="140">
        <f t="shared" si="2"/>
        <v>0</v>
      </c>
      <c r="K43" s="140">
        <v>0</v>
      </c>
      <c r="L43" s="140">
        <v>0</v>
      </c>
      <c r="M43" s="140">
        <v>0</v>
      </c>
      <c r="N43" s="140">
        <v>0</v>
      </c>
      <c r="P43" s="140">
        <f t="shared" si="5"/>
        <v>0</v>
      </c>
      <c r="Q43" s="140">
        <v>0</v>
      </c>
      <c r="R43" s="140">
        <v>0</v>
      </c>
      <c r="S43" s="140">
        <v>0</v>
      </c>
      <c r="T43" s="140">
        <v>0</v>
      </c>
    </row>
    <row r="44" spans="2:20" s="64" customFormat="1" ht="12.75">
      <c r="B44" s="71"/>
      <c r="C44" s="137">
        <v>2013</v>
      </c>
      <c r="D44" s="138">
        <f t="shared" si="0"/>
        <v>917.8</v>
      </c>
      <c r="E44" s="138">
        <v>336</v>
      </c>
      <c r="F44" s="138">
        <v>502.8</v>
      </c>
      <c r="G44" s="138">
        <v>0</v>
      </c>
      <c r="H44" s="138">
        <v>79</v>
      </c>
      <c r="J44" s="138">
        <f t="shared" si="2"/>
        <v>0</v>
      </c>
      <c r="K44" s="138">
        <v>0</v>
      </c>
      <c r="L44" s="138">
        <v>0</v>
      </c>
      <c r="M44" s="138">
        <v>0</v>
      </c>
      <c r="N44" s="138">
        <v>0</v>
      </c>
      <c r="P44" s="138">
        <f t="shared" si="5"/>
        <v>0</v>
      </c>
      <c r="Q44" s="138">
        <v>0</v>
      </c>
      <c r="R44" s="138">
        <v>0</v>
      </c>
      <c r="S44" s="138">
        <v>0</v>
      </c>
      <c r="T44" s="138">
        <v>0</v>
      </c>
    </row>
    <row r="45" spans="2:20" s="64" customFormat="1" ht="12.75">
      <c r="B45" s="139" t="s">
        <v>65</v>
      </c>
      <c r="C45" s="135">
        <v>2014</v>
      </c>
      <c r="D45" s="140">
        <f t="shared" si="0"/>
        <v>17.7</v>
      </c>
      <c r="E45" s="140">
        <v>0</v>
      </c>
      <c r="F45" s="140">
        <v>17.7</v>
      </c>
      <c r="G45" s="140">
        <v>0</v>
      </c>
      <c r="H45" s="140">
        <v>0</v>
      </c>
      <c r="J45" s="140">
        <f t="shared" si="2"/>
        <v>0</v>
      </c>
      <c r="K45" s="140">
        <v>0</v>
      </c>
      <c r="L45" s="140">
        <v>0</v>
      </c>
      <c r="M45" s="140">
        <v>0</v>
      </c>
      <c r="N45" s="140">
        <v>0</v>
      </c>
      <c r="P45" s="140">
        <f t="shared" si="5"/>
        <v>0</v>
      </c>
      <c r="Q45" s="140">
        <v>0</v>
      </c>
      <c r="R45" s="140">
        <v>0</v>
      </c>
      <c r="S45" s="140">
        <v>0</v>
      </c>
      <c r="T45" s="140">
        <v>0</v>
      </c>
    </row>
    <row r="46" spans="2:20" s="64" customFormat="1" ht="12.75">
      <c r="B46" s="71"/>
      <c r="C46" s="137">
        <v>2013</v>
      </c>
      <c r="D46" s="138">
        <f t="shared" si="0"/>
        <v>18.6</v>
      </c>
      <c r="E46" s="138">
        <v>0</v>
      </c>
      <c r="F46" s="138">
        <v>18.6</v>
      </c>
      <c r="G46" s="138">
        <v>0</v>
      </c>
      <c r="H46" s="138">
        <v>0</v>
      </c>
      <c r="J46" s="138">
        <f t="shared" si="2"/>
        <v>0</v>
      </c>
      <c r="K46" s="138">
        <v>0</v>
      </c>
      <c r="L46" s="138">
        <v>0</v>
      </c>
      <c r="M46" s="138">
        <v>0</v>
      </c>
      <c r="N46" s="138">
        <v>0</v>
      </c>
      <c r="P46" s="138">
        <f t="shared" si="5"/>
        <v>0</v>
      </c>
      <c r="Q46" s="138">
        <v>0</v>
      </c>
      <c r="R46" s="138">
        <v>0</v>
      </c>
      <c r="S46" s="138">
        <v>0</v>
      </c>
      <c r="T46" s="138">
        <v>0</v>
      </c>
    </row>
    <row r="47" spans="2:20" s="64" customFormat="1" ht="12.75">
      <c r="B47" s="139" t="s">
        <v>66</v>
      </c>
      <c r="C47" s="135">
        <v>2014</v>
      </c>
      <c r="D47" s="140">
        <f t="shared" si="0"/>
        <v>0</v>
      </c>
      <c r="E47" s="140">
        <v>0</v>
      </c>
      <c r="F47" s="140">
        <v>0</v>
      </c>
      <c r="G47" s="140">
        <v>0</v>
      </c>
      <c r="H47" s="140">
        <v>0</v>
      </c>
      <c r="J47" s="140">
        <f t="shared" si="2"/>
        <v>0</v>
      </c>
      <c r="K47" s="140">
        <v>0</v>
      </c>
      <c r="L47" s="140">
        <v>0</v>
      </c>
      <c r="M47" s="140">
        <v>0</v>
      </c>
      <c r="N47" s="140">
        <v>0</v>
      </c>
      <c r="P47" s="140">
        <f t="shared" si="5"/>
        <v>0</v>
      </c>
      <c r="Q47" s="140">
        <v>0</v>
      </c>
      <c r="R47" s="140">
        <v>0</v>
      </c>
      <c r="S47" s="140">
        <v>0</v>
      </c>
      <c r="T47" s="140">
        <v>0</v>
      </c>
    </row>
    <row r="48" spans="2:20" s="64" customFormat="1" ht="12.75">
      <c r="B48" s="71"/>
      <c r="C48" s="137">
        <v>2013</v>
      </c>
      <c r="D48" s="138">
        <f t="shared" si="0"/>
        <v>0</v>
      </c>
      <c r="E48" s="138">
        <v>0</v>
      </c>
      <c r="F48" s="138">
        <v>0</v>
      </c>
      <c r="G48" s="138">
        <v>0</v>
      </c>
      <c r="H48" s="138">
        <v>0</v>
      </c>
      <c r="J48" s="138">
        <f t="shared" si="2"/>
        <v>0</v>
      </c>
      <c r="K48" s="138">
        <v>0</v>
      </c>
      <c r="L48" s="138">
        <v>0</v>
      </c>
      <c r="M48" s="138">
        <v>0</v>
      </c>
      <c r="N48" s="138">
        <v>0</v>
      </c>
      <c r="P48" s="138">
        <f t="shared" si="5"/>
        <v>0</v>
      </c>
      <c r="Q48" s="138">
        <v>0</v>
      </c>
      <c r="R48" s="138">
        <v>0</v>
      </c>
      <c r="S48" s="138">
        <v>0</v>
      </c>
      <c r="T48" s="138">
        <v>0</v>
      </c>
    </row>
    <row r="49" spans="2:20" s="64" customFormat="1" ht="12.75">
      <c r="B49" s="139" t="s">
        <v>67</v>
      </c>
      <c r="C49" s="135">
        <v>2014</v>
      </c>
      <c r="D49" s="140">
        <f t="shared" si="0"/>
        <v>0</v>
      </c>
      <c r="E49" s="140">
        <v>0</v>
      </c>
      <c r="F49" s="140">
        <v>0</v>
      </c>
      <c r="G49" s="140">
        <v>0</v>
      </c>
      <c r="H49" s="140">
        <v>0</v>
      </c>
      <c r="J49" s="140">
        <f t="shared" si="2"/>
        <v>0</v>
      </c>
      <c r="K49" s="140">
        <v>0</v>
      </c>
      <c r="L49" s="140">
        <v>0</v>
      </c>
      <c r="M49" s="140">
        <v>0</v>
      </c>
      <c r="N49" s="140">
        <v>0</v>
      </c>
      <c r="P49" s="140">
        <f t="shared" si="5"/>
        <v>0</v>
      </c>
      <c r="Q49" s="140">
        <v>0</v>
      </c>
      <c r="R49" s="140">
        <v>0</v>
      </c>
      <c r="S49" s="140">
        <v>0</v>
      </c>
      <c r="T49" s="140">
        <v>0</v>
      </c>
    </row>
    <row r="50" spans="2:20" s="64" customFormat="1" ht="12.75">
      <c r="B50" s="71"/>
      <c r="C50" s="137">
        <v>2013</v>
      </c>
      <c r="D50" s="138">
        <f t="shared" si="0"/>
        <v>0</v>
      </c>
      <c r="E50" s="138">
        <v>0</v>
      </c>
      <c r="F50" s="138">
        <v>0</v>
      </c>
      <c r="G50" s="138">
        <v>0</v>
      </c>
      <c r="H50" s="138">
        <v>0</v>
      </c>
      <c r="J50" s="138">
        <f t="shared" si="2"/>
        <v>0</v>
      </c>
      <c r="K50" s="138">
        <v>0</v>
      </c>
      <c r="L50" s="138">
        <v>0</v>
      </c>
      <c r="M50" s="138">
        <v>0</v>
      </c>
      <c r="N50" s="138">
        <v>0</v>
      </c>
      <c r="P50" s="138">
        <f t="shared" si="5"/>
        <v>0</v>
      </c>
      <c r="Q50" s="138">
        <v>0</v>
      </c>
      <c r="R50" s="138">
        <v>0</v>
      </c>
      <c r="S50" s="138">
        <v>0</v>
      </c>
      <c r="T50" s="138">
        <v>0</v>
      </c>
    </row>
    <row r="51" spans="2:20" s="64" customFormat="1" ht="12.75">
      <c r="B51" s="139" t="s">
        <v>68</v>
      </c>
      <c r="C51" s="135">
        <v>2014</v>
      </c>
      <c r="D51" s="140">
        <f t="shared" si="0"/>
        <v>0</v>
      </c>
      <c r="E51" s="140">
        <v>0</v>
      </c>
      <c r="F51" s="140">
        <v>0</v>
      </c>
      <c r="G51" s="140">
        <v>0</v>
      </c>
      <c r="H51" s="140">
        <v>0</v>
      </c>
      <c r="J51" s="140">
        <f t="shared" si="2"/>
        <v>0</v>
      </c>
      <c r="K51" s="140">
        <v>0</v>
      </c>
      <c r="L51" s="140">
        <v>0</v>
      </c>
      <c r="M51" s="140">
        <v>0</v>
      </c>
      <c r="N51" s="140">
        <v>0</v>
      </c>
      <c r="P51" s="140">
        <f t="shared" si="5"/>
        <v>0</v>
      </c>
      <c r="Q51" s="140">
        <v>0</v>
      </c>
      <c r="R51" s="140">
        <v>0</v>
      </c>
      <c r="S51" s="140">
        <v>0</v>
      </c>
      <c r="T51" s="140">
        <v>0</v>
      </c>
    </row>
    <row r="52" spans="2:20" s="64" customFormat="1" ht="12.75">
      <c r="B52" s="71"/>
      <c r="C52" s="137">
        <v>2013</v>
      </c>
      <c r="D52" s="138">
        <f t="shared" si="0"/>
        <v>0</v>
      </c>
      <c r="E52" s="138">
        <v>0</v>
      </c>
      <c r="F52" s="138">
        <v>0</v>
      </c>
      <c r="G52" s="138">
        <v>0</v>
      </c>
      <c r="H52" s="138">
        <v>0</v>
      </c>
      <c r="J52" s="138">
        <f t="shared" si="2"/>
        <v>0</v>
      </c>
      <c r="K52" s="138">
        <v>0</v>
      </c>
      <c r="L52" s="138">
        <v>0</v>
      </c>
      <c r="M52" s="138">
        <v>0</v>
      </c>
      <c r="N52" s="138">
        <v>0</v>
      </c>
      <c r="P52" s="138">
        <f t="shared" si="5"/>
        <v>0</v>
      </c>
      <c r="Q52" s="138">
        <v>0</v>
      </c>
      <c r="R52" s="138">
        <v>0</v>
      </c>
      <c r="S52" s="138">
        <v>0</v>
      </c>
      <c r="T52" s="138">
        <v>0</v>
      </c>
    </row>
    <row r="53" spans="2:20" s="64" customFormat="1" ht="12.75">
      <c r="B53" s="139" t="s">
        <v>69</v>
      </c>
      <c r="C53" s="135">
        <v>2014</v>
      </c>
      <c r="D53" s="140">
        <f aca="true" t="shared" si="6" ref="D53:D84">SUM(E53:H53)</f>
        <v>420</v>
      </c>
      <c r="E53" s="140">
        <v>0</v>
      </c>
      <c r="F53" s="140">
        <v>130</v>
      </c>
      <c r="G53" s="140">
        <v>0</v>
      </c>
      <c r="H53" s="140">
        <v>290</v>
      </c>
      <c r="J53" s="140">
        <f aca="true" t="shared" si="7" ref="J53:J84">SUM(K53:N53)</f>
        <v>0</v>
      </c>
      <c r="K53" s="140">
        <v>0</v>
      </c>
      <c r="L53" s="140">
        <v>0</v>
      </c>
      <c r="M53" s="140">
        <v>0</v>
      </c>
      <c r="N53" s="140">
        <v>0</v>
      </c>
      <c r="P53" s="140">
        <f t="shared" si="5"/>
        <v>0</v>
      </c>
      <c r="Q53" s="140">
        <v>0</v>
      </c>
      <c r="R53" s="140">
        <v>0</v>
      </c>
      <c r="S53" s="140">
        <v>0</v>
      </c>
      <c r="T53" s="140">
        <v>0</v>
      </c>
    </row>
    <row r="54" spans="2:20" s="64" customFormat="1" ht="12.75">
      <c r="B54" s="71"/>
      <c r="C54" s="137">
        <v>2013</v>
      </c>
      <c r="D54" s="138">
        <f t="shared" si="6"/>
        <v>450</v>
      </c>
      <c r="E54" s="138">
        <v>0</v>
      </c>
      <c r="F54" s="138">
        <v>160</v>
      </c>
      <c r="G54" s="138">
        <v>0</v>
      </c>
      <c r="H54" s="138">
        <v>290</v>
      </c>
      <c r="J54" s="138">
        <f t="shared" si="7"/>
        <v>0</v>
      </c>
      <c r="K54" s="138">
        <v>0</v>
      </c>
      <c r="L54" s="138">
        <v>0</v>
      </c>
      <c r="M54" s="138">
        <v>0</v>
      </c>
      <c r="N54" s="138">
        <v>0</v>
      </c>
      <c r="P54" s="138">
        <f t="shared" si="5"/>
        <v>0</v>
      </c>
      <c r="Q54" s="138">
        <v>0</v>
      </c>
      <c r="R54" s="138">
        <v>0</v>
      </c>
      <c r="S54" s="138">
        <v>0</v>
      </c>
      <c r="T54" s="138">
        <v>0</v>
      </c>
    </row>
    <row r="55" spans="2:20" s="64" customFormat="1" ht="12.75">
      <c r="B55" s="139" t="s">
        <v>70</v>
      </c>
      <c r="C55" s="135">
        <v>2014</v>
      </c>
      <c r="D55" s="140">
        <f t="shared" si="6"/>
        <v>925.3</v>
      </c>
      <c r="E55" s="140">
        <v>659</v>
      </c>
      <c r="F55" s="140">
        <v>43.8</v>
      </c>
      <c r="G55" s="140">
        <v>0</v>
      </c>
      <c r="H55" s="140">
        <v>222.5</v>
      </c>
      <c r="J55" s="140">
        <f t="shared" si="7"/>
        <v>0</v>
      </c>
      <c r="K55" s="140">
        <v>0</v>
      </c>
      <c r="L55" s="140">
        <v>0</v>
      </c>
      <c r="M55" s="140">
        <v>0</v>
      </c>
      <c r="N55" s="140">
        <v>0</v>
      </c>
      <c r="P55" s="140">
        <f t="shared" si="5"/>
        <v>0</v>
      </c>
      <c r="Q55" s="140">
        <v>0</v>
      </c>
      <c r="R55" s="140">
        <v>0</v>
      </c>
      <c r="S55" s="140">
        <v>0</v>
      </c>
      <c r="T55" s="140">
        <v>0</v>
      </c>
    </row>
    <row r="56" spans="2:20" s="64" customFormat="1" ht="12.75">
      <c r="B56" s="71"/>
      <c r="C56" s="137">
        <v>2013</v>
      </c>
      <c r="D56" s="138">
        <f t="shared" si="6"/>
        <v>1081.5</v>
      </c>
      <c r="E56" s="138">
        <v>653.7</v>
      </c>
      <c r="F56" s="138">
        <v>45.4</v>
      </c>
      <c r="G56" s="138">
        <v>0</v>
      </c>
      <c r="H56" s="138">
        <v>382.4</v>
      </c>
      <c r="J56" s="138">
        <f t="shared" si="7"/>
        <v>0</v>
      </c>
      <c r="K56" s="138">
        <v>0</v>
      </c>
      <c r="L56" s="138">
        <v>0</v>
      </c>
      <c r="M56" s="138">
        <v>0</v>
      </c>
      <c r="N56" s="138">
        <v>0</v>
      </c>
      <c r="P56" s="138">
        <f t="shared" si="5"/>
        <v>0</v>
      </c>
      <c r="Q56" s="138">
        <v>0</v>
      </c>
      <c r="R56" s="138">
        <v>0</v>
      </c>
      <c r="S56" s="138">
        <v>0</v>
      </c>
      <c r="T56" s="138">
        <v>0</v>
      </c>
    </row>
    <row r="57" spans="2:20" s="64" customFormat="1" ht="12.75">
      <c r="B57" s="139" t="s">
        <v>71</v>
      </c>
      <c r="C57" s="135">
        <v>2014</v>
      </c>
      <c r="D57" s="140">
        <f t="shared" si="6"/>
        <v>85.7</v>
      </c>
      <c r="E57" s="140">
        <v>85.7</v>
      </c>
      <c r="F57" s="140">
        <v>0</v>
      </c>
      <c r="G57" s="140">
        <v>0</v>
      </c>
      <c r="H57" s="140">
        <v>0</v>
      </c>
      <c r="J57" s="140">
        <f t="shared" si="7"/>
        <v>0</v>
      </c>
      <c r="K57" s="140">
        <v>0</v>
      </c>
      <c r="L57" s="140">
        <v>0</v>
      </c>
      <c r="M57" s="140">
        <v>0</v>
      </c>
      <c r="N57" s="140">
        <v>0</v>
      </c>
      <c r="P57" s="140">
        <f t="shared" si="5"/>
        <v>0</v>
      </c>
      <c r="Q57" s="140">
        <v>0</v>
      </c>
      <c r="R57" s="140">
        <v>0</v>
      </c>
      <c r="S57" s="140">
        <v>0</v>
      </c>
      <c r="T57" s="140">
        <v>0</v>
      </c>
    </row>
    <row r="58" spans="2:20" s="64" customFormat="1" ht="12.75">
      <c r="B58" s="71"/>
      <c r="C58" s="137">
        <v>2013</v>
      </c>
      <c r="D58" s="138">
        <f t="shared" si="6"/>
        <v>84.7</v>
      </c>
      <c r="E58" s="138">
        <v>84.7</v>
      </c>
      <c r="F58" s="138">
        <v>0</v>
      </c>
      <c r="G58" s="138">
        <v>0</v>
      </c>
      <c r="H58" s="138">
        <v>0</v>
      </c>
      <c r="J58" s="138">
        <f t="shared" si="7"/>
        <v>0</v>
      </c>
      <c r="K58" s="138">
        <v>0</v>
      </c>
      <c r="L58" s="138">
        <v>0</v>
      </c>
      <c r="M58" s="138">
        <v>0</v>
      </c>
      <c r="N58" s="138">
        <v>0</v>
      </c>
      <c r="P58" s="138">
        <f t="shared" si="5"/>
        <v>0</v>
      </c>
      <c r="Q58" s="138">
        <v>0</v>
      </c>
      <c r="R58" s="138">
        <v>0</v>
      </c>
      <c r="S58" s="138">
        <v>0</v>
      </c>
      <c r="T58" s="138">
        <v>0</v>
      </c>
    </row>
    <row r="59" spans="2:20" s="64" customFormat="1" ht="12.75">
      <c r="B59" s="139" t="s">
        <v>72</v>
      </c>
      <c r="C59" s="135">
        <v>2014</v>
      </c>
      <c r="D59" s="140">
        <f t="shared" si="6"/>
        <v>0</v>
      </c>
      <c r="E59" s="140">
        <v>0</v>
      </c>
      <c r="F59" s="140">
        <v>0</v>
      </c>
      <c r="G59" s="140">
        <v>0</v>
      </c>
      <c r="H59" s="140">
        <v>0</v>
      </c>
      <c r="J59" s="140">
        <f t="shared" si="7"/>
        <v>0</v>
      </c>
      <c r="K59" s="140">
        <v>0</v>
      </c>
      <c r="L59" s="140">
        <v>0</v>
      </c>
      <c r="M59" s="140">
        <v>0</v>
      </c>
      <c r="N59" s="140">
        <v>0</v>
      </c>
      <c r="P59" s="140">
        <f t="shared" si="5"/>
        <v>0</v>
      </c>
      <c r="Q59" s="140">
        <v>0</v>
      </c>
      <c r="R59" s="140">
        <v>0</v>
      </c>
      <c r="S59" s="140">
        <v>0</v>
      </c>
      <c r="T59" s="140">
        <v>0</v>
      </c>
    </row>
    <row r="60" spans="2:20" s="64" customFormat="1" ht="12.75">
      <c r="B60" s="71"/>
      <c r="C60" s="137">
        <v>2013</v>
      </c>
      <c r="D60" s="138">
        <f t="shared" si="6"/>
        <v>0</v>
      </c>
      <c r="E60" s="138">
        <v>0</v>
      </c>
      <c r="F60" s="138">
        <v>0</v>
      </c>
      <c r="G60" s="138">
        <v>0</v>
      </c>
      <c r="H60" s="138">
        <v>0</v>
      </c>
      <c r="J60" s="138">
        <f t="shared" si="7"/>
        <v>0</v>
      </c>
      <c r="K60" s="138">
        <v>0</v>
      </c>
      <c r="L60" s="138">
        <v>0</v>
      </c>
      <c r="M60" s="138">
        <v>0</v>
      </c>
      <c r="N60" s="138">
        <v>0</v>
      </c>
      <c r="P60" s="138">
        <f t="shared" si="5"/>
        <v>0</v>
      </c>
      <c r="Q60" s="138">
        <v>0</v>
      </c>
      <c r="R60" s="138">
        <v>0</v>
      </c>
      <c r="S60" s="138">
        <v>0</v>
      </c>
      <c r="T60" s="138">
        <v>0</v>
      </c>
    </row>
    <row r="61" spans="2:20" s="64" customFormat="1" ht="12.75">
      <c r="B61" s="139" t="s">
        <v>73</v>
      </c>
      <c r="C61" s="135">
        <v>2014</v>
      </c>
      <c r="D61" s="140">
        <f t="shared" si="6"/>
        <v>0</v>
      </c>
      <c r="E61" s="140">
        <v>0</v>
      </c>
      <c r="F61" s="140">
        <v>0</v>
      </c>
      <c r="G61" s="140">
        <v>0</v>
      </c>
      <c r="H61" s="140">
        <v>0</v>
      </c>
      <c r="J61" s="140">
        <f t="shared" si="7"/>
        <v>0</v>
      </c>
      <c r="K61" s="140">
        <v>0</v>
      </c>
      <c r="L61" s="140">
        <v>0</v>
      </c>
      <c r="M61" s="140">
        <v>0</v>
      </c>
      <c r="N61" s="140">
        <v>0</v>
      </c>
      <c r="P61" s="140">
        <f t="shared" si="5"/>
        <v>0</v>
      </c>
      <c r="Q61" s="140">
        <v>0</v>
      </c>
      <c r="R61" s="140">
        <v>0</v>
      </c>
      <c r="S61" s="140">
        <v>0</v>
      </c>
      <c r="T61" s="140">
        <v>0</v>
      </c>
    </row>
    <row r="62" spans="2:20" s="64" customFormat="1" ht="12.75">
      <c r="B62" s="71"/>
      <c r="C62" s="137">
        <v>2013</v>
      </c>
      <c r="D62" s="138">
        <f t="shared" si="6"/>
        <v>0</v>
      </c>
      <c r="E62" s="138">
        <v>0</v>
      </c>
      <c r="F62" s="138">
        <v>0</v>
      </c>
      <c r="G62" s="138">
        <v>0</v>
      </c>
      <c r="H62" s="138">
        <v>0</v>
      </c>
      <c r="J62" s="138">
        <f t="shared" si="7"/>
        <v>0</v>
      </c>
      <c r="K62" s="138">
        <v>0</v>
      </c>
      <c r="L62" s="138">
        <v>0</v>
      </c>
      <c r="M62" s="138">
        <v>0</v>
      </c>
      <c r="N62" s="138">
        <v>0</v>
      </c>
      <c r="P62" s="138">
        <f t="shared" si="5"/>
        <v>0</v>
      </c>
      <c r="Q62" s="138">
        <v>0</v>
      </c>
      <c r="R62" s="138">
        <v>0</v>
      </c>
      <c r="S62" s="138">
        <v>0</v>
      </c>
      <c r="T62" s="138">
        <v>0</v>
      </c>
    </row>
    <row r="63" spans="2:20" s="64" customFormat="1" ht="12.75">
      <c r="B63" s="139" t="s">
        <v>74</v>
      </c>
      <c r="C63" s="135">
        <v>2014</v>
      </c>
      <c r="D63" s="140">
        <f t="shared" si="6"/>
        <v>16.4</v>
      </c>
      <c r="E63" s="140">
        <v>0</v>
      </c>
      <c r="F63" s="140">
        <v>16.4</v>
      </c>
      <c r="G63" s="140">
        <v>0</v>
      </c>
      <c r="H63" s="140">
        <v>0</v>
      </c>
      <c r="J63" s="140">
        <f t="shared" si="7"/>
        <v>0</v>
      </c>
      <c r="K63" s="140">
        <v>0</v>
      </c>
      <c r="L63" s="140">
        <v>0</v>
      </c>
      <c r="M63" s="140">
        <v>0</v>
      </c>
      <c r="N63" s="140">
        <v>0</v>
      </c>
      <c r="P63" s="140">
        <f t="shared" si="5"/>
        <v>0</v>
      </c>
      <c r="Q63" s="140">
        <v>0</v>
      </c>
      <c r="R63" s="140">
        <v>0</v>
      </c>
      <c r="S63" s="140">
        <v>0</v>
      </c>
      <c r="T63" s="140">
        <v>0</v>
      </c>
    </row>
    <row r="64" spans="2:20" s="64" customFormat="1" ht="12.75">
      <c r="B64" s="71"/>
      <c r="C64" s="137">
        <v>2013</v>
      </c>
      <c r="D64" s="138">
        <f t="shared" si="6"/>
        <v>17</v>
      </c>
      <c r="E64" s="138">
        <v>0</v>
      </c>
      <c r="F64" s="138">
        <v>17</v>
      </c>
      <c r="G64" s="138">
        <v>0</v>
      </c>
      <c r="H64" s="138">
        <v>0</v>
      </c>
      <c r="J64" s="138">
        <f t="shared" si="7"/>
        <v>0</v>
      </c>
      <c r="K64" s="138">
        <v>0</v>
      </c>
      <c r="L64" s="138">
        <v>0</v>
      </c>
      <c r="M64" s="138">
        <v>0</v>
      </c>
      <c r="N64" s="138">
        <v>0</v>
      </c>
      <c r="P64" s="138">
        <f t="shared" si="5"/>
        <v>0</v>
      </c>
      <c r="Q64" s="138">
        <v>0</v>
      </c>
      <c r="R64" s="138">
        <v>0</v>
      </c>
      <c r="S64" s="138">
        <v>0</v>
      </c>
      <c r="T64" s="138">
        <v>0</v>
      </c>
    </row>
    <row r="65" spans="2:20" s="64" customFormat="1" ht="12.75">
      <c r="B65" s="139" t="s">
        <v>75</v>
      </c>
      <c r="C65" s="135">
        <v>2014</v>
      </c>
      <c r="D65" s="140">
        <f t="shared" si="6"/>
        <v>0</v>
      </c>
      <c r="E65" s="140">
        <v>0</v>
      </c>
      <c r="F65" s="140">
        <v>0</v>
      </c>
      <c r="G65" s="140">
        <v>0</v>
      </c>
      <c r="H65" s="140">
        <v>0</v>
      </c>
      <c r="J65" s="140">
        <f t="shared" si="7"/>
        <v>0</v>
      </c>
      <c r="K65" s="140">
        <v>0</v>
      </c>
      <c r="L65" s="140">
        <v>0</v>
      </c>
      <c r="M65" s="140">
        <v>0</v>
      </c>
      <c r="N65" s="140">
        <v>0</v>
      </c>
      <c r="P65" s="140">
        <f t="shared" si="5"/>
        <v>0</v>
      </c>
      <c r="Q65" s="140">
        <v>0</v>
      </c>
      <c r="R65" s="140">
        <v>0</v>
      </c>
      <c r="S65" s="140">
        <v>0</v>
      </c>
      <c r="T65" s="140">
        <v>0</v>
      </c>
    </row>
    <row r="66" spans="2:20" s="64" customFormat="1" ht="12.75">
      <c r="B66" s="71"/>
      <c r="C66" s="137">
        <v>2013</v>
      </c>
      <c r="D66" s="138">
        <f t="shared" si="6"/>
        <v>0</v>
      </c>
      <c r="E66" s="138">
        <v>0</v>
      </c>
      <c r="F66" s="138">
        <v>0</v>
      </c>
      <c r="G66" s="138">
        <v>0</v>
      </c>
      <c r="H66" s="138">
        <v>0</v>
      </c>
      <c r="J66" s="138">
        <f t="shared" si="7"/>
        <v>0</v>
      </c>
      <c r="K66" s="138">
        <v>0</v>
      </c>
      <c r="L66" s="138">
        <v>0</v>
      </c>
      <c r="M66" s="138">
        <v>0</v>
      </c>
      <c r="N66" s="138">
        <v>0</v>
      </c>
      <c r="P66" s="138">
        <f t="shared" si="5"/>
        <v>0</v>
      </c>
      <c r="Q66" s="138">
        <v>0</v>
      </c>
      <c r="R66" s="138">
        <v>0</v>
      </c>
      <c r="S66" s="138">
        <v>0</v>
      </c>
      <c r="T66" s="138">
        <v>0</v>
      </c>
    </row>
    <row r="67" spans="2:20" s="64" customFormat="1" ht="12.75">
      <c r="B67" s="139" t="s">
        <v>76</v>
      </c>
      <c r="C67" s="135">
        <v>2014</v>
      </c>
      <c r="D67" s="140">
        <f t="shared" si="6"/>
        <v>0</v>
      </c>
      <c r="E67" s="140">
        <v>0</v>
      </c>
      <c r="F67" s="140">
        <v>0</v>
      </c>
      <c r="G67" s="140">
        <v>0</v>
      </c>
      <c r="H67" s="140">
        <v>0</v>
      </c>
      <c r="J67" s="140">
        <f t="shared" si="7"/>
        <v>0</v>
      </c>
      <c r="K67" s="140">
        <v>0</v>
      </c>
      <c r="L67" s="140">
        <v>0</v>
      </c>
      <c r="M67" s="140">
        <v>0</v>
      </c>
      <c r="N67" s="140">
        <v>0</v>
      </c>
      <c r="P67" s="140">
        <f t="shared" si="5"/>
        <v>0</v>
      </c>
      <c r="Q67" s="140">
        <v>0</v>
      </c>
      <c r="R67" s="140">
        <v>0</v>
      </c>
      <c r="S67" s="140">
        <v>0</v>
      </c>
      <c r="T67" s="140">
        <v>0</v>
      </c>
    </row>
    <row r="68" spans="2:20" s="64" customFormat="1" ht="12.75">
      <c r="B68" s="71"/>
      <c r="C68" s="137">
        <v>2013</v>
      </c>
      <c r="D68" s="138">
        <f t="shared" si="6"/>
        <v>55</v>
      </c>
      <c r="E68" s="138">
        <v>30</v>
      </c>
      <c r="F68" s="138">
        <v>0</v>
      </c>
      <c r="G68" s="138">
        <v>0</v>
      </c>
      <c r="H68" s="138">
        <v>25</v>
      </c>
      <c r="J68" s="138">
        <f t="shared" si="7"/>
        <v>0</v>
      </c>
      <c r="K68" s="138">
        <v>0</v>
      </c>
      <c r="L68" s="138">
        <v>0</v>
      </c>
      <c r="M68" s="138">
        <v>0</v>
      </c>
      <c r="N68" s="138">
        <v>0</v>
      </c>
      <c r="P68" s="138">
        <f t="shared" si="5"/>
        <v>0</v>
      </c>
      <c r="Q68" s="138">
        <v>0</v>
      </c>
      <c r="R68" s="138">
        <v>0</v>
      </c>
      <c r="S68" s="138">
        <v>0</v>
      </c>
      <c r="T68" s="138">
        <v>0</v>
      </c>
    </row>
    <row r="69" spans="2:20" s="64" customFormat="1" ht="12.75">
      <c r="B69" s="139" t="s">
        <v>77</v>
      </c>
      <c r="C69" s="135">
        <v>2014</v>
      </c>
      <c r="D69" s="140">
        <f t="shared" si="6"/>
        <v>113.19999999999999</v>
      </c>
      <c r="E69" s="140">
        <v>0</v>
      </c>
      <c r="F69" s="140">
        <v>65.1</v>
      </c>
      <c r="G69" s="140">
        <v>0</v>
      </c>
      <c r="H69" s="140">
        <v>48.1</v>
      </c>
      <c r="J69" s="140">
        <f t="shared" si="7"/>
        <v>0</v>
      </c>
      <c r="K69" s="140">
        <v>0</v>
      </c>
      <c r="L69" s="140">
        <v>0</v>
      </c>
      <c r="M69" s="140">
        <v>0</v>
      </c>
      <c r="N69" s="140">
        <v>0</v>
      </c>
      <c r="P69" s="140">
        <f t="shared" si="5"/>
        <v>0</v>
      </c>
      <c r="Q69" s="140">
        <v>0</v>
      </c>
      <c r="R69" s="140">
        <v>0</v>
      </c>
      <c r="S69" s="140">
        <v>0</v>
      </c>
      <c r="T69" s="140">
        <v>0</v>
      </c>
    </row>
    <row r="70" spans="2:20" s="64" customFormat="1" ht="12.75">
      <c r="B70" s="71"/>
      <c r="C70" s="137">
        <v>2013</v>
      </c>
      <c r="D70" s="138">
        <f t="shared" si="6"/>
        <v>206.9</v>
      </c>
      <c r="E70" s="138">
        <v>0</v>
      </c>
      <c r="F70" s="138">
        <v>158.8</v>
      </c>
      <c r="G70" s="138">
        <v>0</v>
      </c>
      <c r="H70" s="138">
        <v>48.1</v>
      </c>
      <c r="J70" s="138">
        <f t="shared" si="7"/>
        <v>0</v>
      </c>
      <c r="K70" s="138">
        <v>0</v>
      </c>
      <c r="L70" s="138">
        <v>0</v>
      </c>
      <c r="M70" s="138">
        <v>0</v>
      </c>
      <c r="N70" s="138">
        <v>0</v>
      </c>
      <c r="P70" s="138">
        <f t="shared" si="5"/>
        <v>0</v>
      </c>
      <c r="Q70" s="138">
        <v>0</v>
      </c>
      <c r="R70" s="138">
        <v>0</v>
      </c>
      <c r="S70" s="138">
        <v>0</v>
      </c>
      <c r="T70" s="138">
        <v>0</v>
      </c>
    </row>
    <row r="71" spans="2:20" s="64" customFormat="1" ht="12.75">
      <c r="B71" s="139" t="s">
        <v>78</v>
      </c>
      <c r="C71" s="135">
        <v>2014</v>
      </c>
      <c r="D71" s="140">
        <f t="shared" si="6"/>
        <v>0</v>
      </c>
      <c r="E71" s="140">
        <v>0</v>
      </c>
      <c r="F71" s="140">
        <v>0</v>
      </c>
      <c r="G71" s="140">
        <v>0</v>
      </c>
      <c r="H71" s="140">
        <v>0</v>
      </c>
      <c r="J71" s="140">
        <f t="shared" si="7"/>
        <v>0</v>
      </c>
      <c r="K71" s="140">
        <v>0</v>
      </c>
      <c r="L71" s="140">
        <v>0</v>
      </c>
      <c r="M71" s="140">
        <v>0</v>
      </c>
      <c r="N71" s="140">
        <v>0</v>
      </c>
      <c r="P71" s="140">
        <f t="shared" si="5"/>
        <v>0</v>
      </c>
      <c r="Q71" s="140">
        <v>0</v>
      </c>
      <c r="R71" s="140">
        <v>0</v>
      </c>
      <c r="S71" s="140">
        <v>0</v>
      </c>
      <c r="T71" s="140">
        <v>0</v>
      </c>
    </row>
    <row r="72" spans="2:20" s="64" customFormat="1" ht="12.75">
      <c r="B72" s="71"/>
      <c r="C72" s="137">
        <v>2013</v>
      </c>
      <c r="D72" s="138">
        <f t="shared" si="6"/>
        <v>0</v>
      </c>
      <c r="E72" s="138">
        <v>0</v>
      </c>
      <c r="F72" s="138">
        <v>0</v>
      </c>
      <c r="G72" s="138">
        <v>0</v>
      </c>
      <c r="H72" s="138">
        <v>0</v>
      </c>
      <c r="J72" s="138">
        <f t="shared" si="7"/>
        <v>0</v>
      </c>
      <c r="K72" s="138">
        <v>0</v>
      </c>
      <c r="L72" s="138">
        <v>0</v>
      </c>
      <c r="M72" s="138">
        <v>0</v>
      </c>
      <c r="N72" s="138">
        <v>0</v>
      </c>
      <c r="P72" s="138">
        <f t="shared" si="5"/>
        <v>0</v>
      </c>
      <c r="Q72" s="138">
        <v>0</v>
      </c>
      <c r="R72" s="138">
        <v>0</v>
      </c>
      <c r="S72" s="138">
        <v>0</v>
      </c>
      <c r="T72" s="138">
        <v>0</v>
      </c>
    </row>
    <row r="73" spans="2:20" s="64" customFormat="1" ht="12.75">
      <c r="B73" s="139" t="s">
        <v>79</v>
      </c>
      <c r="C73" s="135">
        <v>2014</v>
      </c>
      <c r="D73" s="140">
        <f t="shared" si="6"/>
        <v>44.1</v>
      </c>
      <c r="E73" s="140">
        <v>44.1</v>
      </c>
      <c r="F73" s="140">
        <v>0</v>
      </c>
      <c r="G73" s="140">
        <v>0</v>
      </c>
      <c r="H73" s="140">
        <v>0</v>
      </c>
      <c r="J73" s="140">
        <f t="shared" si="7"/>
        <v>0</v>
      </c>
      <c r="K73" s="140">
        <v>0</v>
      </c>
      <c r="L73" s="140">
        <v>0</v>
      </c>
      <c r="M73" s="140">
        <v>0</v>
      </c>
      <c r="N73" s="140">
        <v>0</v>
      </c>
      <c r="P73" s="140">
        <f t="shared" si="5"/>
        <v>0</v>
      </c>
      <c r="Q73" s="140">
        <v>0</v>
      </c>
      <c r="R73" s="140">
        <v>0</v>
      </c>
      <c r="S73" s="140">
        <v>0</v>
      </c>
      <c r="T73" s="140">
        <v>0</v>
      </c>
    </row>
    <row r="74" spans="2:20" s="64" customFormat="1" ht="12.75">
      <c r="B74" s="71"/>
      <c r="C74" s="137">
        <v>2013</v>
      </c>
      <c r="D74" s="138">
        <f t="shared" si="6"/>
        <v>44.1</v>
      </c>
      <c r="E74" s="138">
        <v>44.1</v>
      </c>
      <c r="F74" s="138">
        <v>0</v>
      </c>
      <c r="G74" s="138">
        <v>0</v>
      </c>
      <c r="H74" s="138">
        <v>0</v>
      </c>
      <c r="J74" s="138">
        <f t="shared" si="7"/>
        <v>0</v>
      </c>
      <c r="K74" s="138">
        <v>0</v>
      </c>
      <c r="L74" s="138">
        <v>0</v>
      </c>
      <c r="M74" s="138">
        <v>0</v>
      </c>
      <c r="N74" s="138">
        <v>0</v>
      </c>
      <c r="P74" s="138">
        <f t="shared" si="5"/>
        <v>0</v>
      </c>
      <c r="Q74" s="138">
        <v>0</v>
      </c>
      <c r="R74" s="138">
        <v>0</v>
      </c>
      <c r="S74" s="138">
        <v>0</v>
      </c>
      <c r="T74" s="138">
        <v>0</v>
      </c>
    </row>
    <row r="75" spans="2:20" s="64" customFormat="1" ht="12.75">
      <c r="B75" s="139" t="s">
        <v>80</v>
      </c>
      <c r="C75" s="135">
        <v>2014</v>
      </c>
      <c r="D75" s="140">
        <f t="shared" si="6"/>
        <v>0</v>
      </c>
      <c r="E75" s="140">
        <v>0</v>
      </c>
      <c r="F75" s="140">
        <v>0</v>
      </c>
      <c r="G75" s="140">
        <v>0</v>
      </c>
      <c r="H75" s="140">
        <v>0</v>
      </c>
      <c r="J75" s="140">
        <f t="shared" si="7"/>
        <v>0</v>
      </c>
      <c r="K75" s="140">
        <v>0</v>
      </c>
      <c r="L75" s="140">
        <v>0</v>
      </c>
      <c r="M75" s="140">
        <v>0</v>
      </c>
      <c r="N75" s="140">
        <v>0</v>
      </c>
      <c r="P75" s="140">
        <f t="shared" si="5"/>
        <v>0</v>
      </c>
      <c r="Q75" s="140">
        <v>0</v>
      </c>
      <c r="R75" s="140">
        <v>0</v>
      </c>
      <c r="S75" s="140">
        <v>0</v>
      </c>
      <c r="T75" s="140">
        <v>0</v>
      </c>
    </row>
    <row r="76" spans="2:20" s="64" customFormat="1" ht="12.75">
      <c r="B76" s="71"/>
      <c r="C76" s="137">
        <v>2013</v>
      </c>
      <c r="D76" s="138">
        <f t="shared" si="6"/>
        <v>0</v>
      </c>
      <c r="E76" s="138">
        <v>0</v>
      </c>
      <c r="F76" s="138">
        <v>0</v>
      </c>
      <c r="G76" s="138">
        <v>0</v>
      </c>
      <c r="H76" s="138">
        <v>0</v>
      </c>
      <c r="J76" s="138">
        <f t="shared" si="7"/>
        <v>0</v>
      </c>
      <c r="K76" s="138">
        <v>0</v>
      </c>
      <c r="L76" s="138">
        <v>0</v>
      </c>
      <c r="M76" s="138">
        <v>0</v>
      </c>
      <c r="N76" s="138">
        <v>0</v>
      </c>
      <c r="P76" s="138">
        <f t="shared" si="5"/>
        <v>0</v>
      </c>
      <c r="Q76" s="138">
        <v>0</v>
      </c>
      <c r="R76" s="138">
        <v>0</v>
      </c>
      <c r="S76" s="138">
        <v>0</v>
      </c>
      <c r="T76" s="138">
        <v>0</v>
      </c>
    </row>
    <row r="77" spans="2:20" s="64" customFormat="1" ht="12.75">
      <c r="B77" s="139" t="s">
        <v>81</v>
      </c>
      <c r="C77" s="135">
        <v>2014</v>
      </c>
      <c r="D77" s="140">
        <f t="shared" si="6"/>
        <v>0</v>
      </c>
      <c r="E77" s="140">
        <v>0</v>
      </c>
      <c r="F77" s="140">
        <v>0</v>
      </c>
      <c r="G77" s="140">
        <v>0</v>
      </c>
      <c r="H77" s="140">
        <v>0</v>
      </c>
      <c r="J77" s="140">
        <f t="shared" si="7"/>
        <v>0</v>
      </c>
      <c r="K77" s="140">
        <v>0</v>
      </c>
      <c r="L77" s="140">
        <v>0</v>
      </c>
      <c r="M77" s="140">
        <v>0</v>
      </c>
      <c r="N77" s="140">
        <v>0</v>
      </c>
      <c r="P77" s="140">
        <f t="shared" si="5"/>
        <v>0</v>
      </c>
      <c r="Q77" s="140">
        <v>0</v>
      </c>
      <c r="R77" s="140">
        <v>0</v>
      </c>
      <c r="S77" s="140">
        <v>0</v>
      </c>
      <c r="T77" s="140">
        <v>0</v>
      </c>
    </row>
    <row r="78" spans="2:20" s="64" customFormat="1" ht="12.75">
      <c r="B78" s="71"/>
      <c r="C78" s="137">
        <v>2013</v>
      </c>
      <c r="D78" s="138">
        <f t="shared" si="6"/>
        <v>0</v>
      </c>
      <c r="E78" s="138">
        <v>0</v>
      </c>
      <c r="F78" s="138">
        <v>0</v>
      </c>
      <c r="G78" s="138">
        <v>0</v>
      </c>
      <c r="H78" s="138">
        <v>0</v>
      </c>
      <c r="J78" s="138">
        <f t="shared" si="7"/>
        <v>0</v>
      </c>
      <c r="K78" s="138">
        <v>0</v>
      </c>
      <c r="L78" s="138">
        <v>0</v>
      </c>
      <c r="M78" s="138">
        <v>0</v>
      </c>
      <c r="N78" s="138">
        <v>0</v>
      </c>
      <c r="P78" s="138">
        <f t="shared" si="5"/>
        <v>0</v>
      </c>
      <c r="Q78" s="138">
        <v>0</v>
      </c>
      <c r="R78" s="138">
        <v>0</v>
      </c>
      <c r="S78" s="138">
        <v>0</v>
      </c>
      <c r="T78" s="138">
        <v>0</v>
      </c>
    </row>
    <row r="79" spans="2:20" s="64" customFormat="1" ht="12.75">
      <c r="B79" s="139" t="s">
        <v>82</v>
      </c>
      <c r="C79" s="135">
        <v>2014</v>
      </c>
      <c r="D79" s="140">
        <f t="shared" si="6"/>
        <v>0</v>
      </c>
      <c r="E79" s="140">
        <v>0</v>
      </c>
      <c r="F79" s="140">
        <v>0</v>
      </c>
      <c r="G79" s="140">
        <v>0</v>
      </c>
      <c r="H79" s="140">
        <v>0</v>
      </c>
      <c r="J79" s="140">
        <f t="shared" si="7"/>
        <v>0</v>
      </c>
      <c r="K79" s="140">
        <v>0</v>
      </c>
      <c r="L79" s="140">
        <v>0</v>
      </c>
      <c r="M79" s="140">
        <v>0</v>
      </c>
      <c r="N79" s="140">
        <v>0</v>
      </c>
      <c r="P79" s="140">
        <f t="shared" si="5"/>
        <v>0</v>
      </c>
      <c r="Q79" s="140">
        <v>0</v>
      </c>
      <c r="R79" s="140">
        <v>0</v>
      </c>
      <c r="S79" s="140">
        <v>0</v>
      </c>
      <c r="T79" s="140">
        <v>0</v>
      </c>
    </row>
    <row r="80" spans="2:20" s="64" customFormat="1" ht="12.75">
      <c r="B80" s="71"/>
      <c r="C80" s="137">
        <v>2013</v>
      </c>
      <c r="D80" s="138">
        <f t="shared" si="6"/>
        <v>0</v>
      </c>
      <c r="E80" s="138">
        <v>0</v>
      </c>
      <c r="F80" s="138">
        <v>0</v>
      </c>
      <c r="G80" s="138">
        <v>0</v>
      </c>
      <c r="H80" s="138">
        <v>0</v>
      </c>
      <c r="J80" s="138">
        <f t="shared" si="7"/>
        <v>0</v>
      </c>
      <c r="K80" s="138">
        <v>0</v>
      </c>
      <c r="L80" s="138">
        <v>0</v>
      </c>
      <c r="M80" s="138">
        <v>0</v>
      </c>
      <c r="N80" s="138">
        <v>0</v>
      </c>
      <c r="P80" s="138">
        <f t="shared" si="5"/>
        <v>0</v>
      </c>
      <c r="Q80" s="138">
        <v>0</v>
      </c>
      <c r="R80" s="138">
        <v>0</v>
      </c>
      <c r="S80" s="138">
        <v>0</v>
      </c>
      <c r="T80" s="138">
        <v>0</v>
      </c>
    </row>
    <row r="81" spans="2:20" s="64" customFormat="1" ht="12.75">
      <c r="B81" s="139" t="s">
        <v>83</v>
      </c>
      <c r="C81" s="135">
        <v>2014</v>
      </c>
      <c r="D81" s="140">
        <f t="shared" si="6"/>
        <v>0</v>
      </c>
      <c r="E81" s="140">
        <v>0</v>
      </c>
      <c r="F81" s="140">
        <v>0</v>
      </c>
      <c r="G81" s="140">
        <v>0</v>
      </c>
      <c r="H81" s="140">
        <v>0</v>
      </c>
      <c r="J81" s="140">
        <f t="shared" si="7"/>
        <v>0</v>
      </c>
      <c r="K81" s="140">
        <v>0</v>
      </c>
      <c r="L81" s="140">
        <v>0</v>
      </c>
      <c r="M81" s="140">
        <v>0</v>
      </c>
      <c r="N81" s="140">
        <v>0</v>
      </c>
      <c r="P81" s="140">
        <f t="shared" si="5"/>
        <v>0</v>
      </c>
      <c r="Q81" s="140">
        <v>0</v>
      </c>
      <c r="R81" s="140">
        <v>0</v>
      </c>
      <c r="S81" s="140">
        <v>0</v>
      </c>
      <c r="T81" s="140">
        <v>0</v>
      </c>
    </row>
    <row r="82" spans="2:20" s="64" customFormat="1" ht="12.75">
      <c r="B82" s="71"/>
      <c r="C82" s="137">
        <v>2013</v>
      </c>
      <c r="D82" s="138">
        <f t="shared" si="6"/>
        <v>0</v>
      </c>
      <c r="E82" s="138">
        <v>0</v>
      </c>
      <c r="F82" s="138">
        <v>0</v>
      </c>
      <c r="G82" s="138">
        <v>0</v>
      </c>
      <c r="H82" s="138">
        <v>0</v>
      </c>
      <c r="J82" s="138">
        <f t="shared" si="7"/>
        <v>0</v>
      </c>
      <c r="K82" s="138">
        <v>0</v>
      </c>
      <c r="L82" s="138">
        <v>0</v>
      </c>
      <c r="M82" s="138">
        <v>0</v>
      </c>
      <c r="N82" s="138">
        <v>0</v>
      </c>
      <c r="P82" s="138">
        <f t="shared" si="5"/>
        <v>0</v>
      </c>
      <c r="Q82" s="138">
        <v>0</v>
      </c>
      <c r="R82" s="138">
        <v>0</v>
      </c>
      <c r="S82" s="138">
        <v>0</v>
      </c>
      <c r="T82" s="138">
        <v>0</v>
      </c>
    </row>
    <row r="83" spans="2:20" s="64" customFormat="1" ht="12.75">
      <c r="B83" s="139" t="s">
        <v>84</v>
      </c>
      <c r="C83" s="135">
        <v>2014</v>
      </c>
      <c r="D83" s="140">
        <f t="shared" si="6"/>
        <v>169.8</v>
      </c>
      <c r="E83" s="140">
        <v>0</v>
      </c>
      <c r="F83" s="140">
        <v>69.8</v>
      </c>
      <c r="G83" s="140">
        <v>0</v>
      </c>
      <c r="H83" s="140">
        <v>100</v>
      </c>
      <c r="J83" s="140">
        <f t="shared" si="7"/>
        <v>0</v>
      </c>
      <c r="K83" s="140">
        <v>0</v>
      </c>
      <c r="L83" s="140">
        <v>0</v>
      </c>
      <c r="M83" s="140">
        <v>0</v>
      </c>
      <c r="N83" s="140">
        <v>0</v>
      </c>
      <c r="P83" s="140">
        <f t="shared" si="5"/>
        <v>0</v>
      </c>
      <c r="Q83" s="140">
        <v>0</v>
      </c>
      <c r="R83" s="140">
        <v>0</v>
      </c>
      <c r="S83" s="140">
        <v>0</v>
      </c>
      <c r="T83" s="140">
        <v>0</v>
      </c>
    </row>
    <row r="84" spans="2:20" s="64" customFormat="1" ht="12.75">
      <c r="B84" s="71"/>
      <c r="C84" s="137">
        <v>2013</v>
      </c>
      <c r="D84" s="138">
        <f t="shared" si="6"/>
        <v>168.5</v>
      </c>
      <c r="E84" s="138">
        <v>0</v>
      </c>
      <c r="F84" s="138">
        <v>68.5</v>
      </c>
      <c r="G84" s="138">
        <v>0</v>
      </c>
      <c r="H84" s="138">
        <v>100</v>
      </c>
      <c r="J84" s="138">
        <f t="shared" si="7"/>
        <v>0</v>
      </c>
      <c r="K84" s="138">
        <v>0</v>
      </c>
      <c r="L84" s="138">
        <v>0</v>
      </c>
      <c r="M84" s="138">
        <v>0</v>
      </c>
      <c r="N84" s="138">
        <v>0</v>
      </c>
      <c r="P84" s="138">
        <f t="shared" si="5"/>
        <v>0</v>
      </c>
      <c r="Q84" s="138">
        <v>0</v>
      </c>
      <c r="R84" s="138">
        <v>0</v>
      </c>
      <c r="S84" s="138">
        <v>0</v>
      </c>
      <c r="T84" s="138">
        <v>0</v>
      </c>
    </row>
    <row r="85" spans="2:20" s="64" customFormat="1" ht="12.75">
      <c r="B85" s="139" t="s">
        <v>85</v>
      </c>
      <c r="C85" s="135">
        <v>2014</v>
      </c>
      <c r="D85" s="140">
        <f aca="true" t="shared" si="8" ref="D85:D96">SUM(E85:H85)</f>
        <v>10</v>
      </c>
      <c r="E85" s="140">
        <v>0</v>
      </c>
      <c r="F85" s="140">
        <v>10</v>
      </c>
      <c r="G85" s="140">
        <v>0</v>
      </c>
      <c r="H85" s="140">
        <v>0</v>
      </c>
      <c r="J85" s="140">
        <f aca="true" t="shared" si="9" ref="J85:J96">SUM(K85:N85)</f>
        <v>0</v>
      </c>
      <c r="K85" s="140">
        <v>0</v>
      </c>
      <c r="L85" s="140">
        <v>0</v>
      </c>
      <c r="M85" s="140">
        <v>0</v>
      </c>
      <c r="N85" s="140">
        <v>0</v>
      </c>
      <c r="P85" s="140">
        <f t="shared" si="5"/>
        <v>0</v>
      </c>
      <c r="Q85" s="140">
        <v>0</v>
      </c>
      <c r="R85" s="140">
        <v>0</v>
      </c>
      <c r="S85" s="140">
        <v>0</v>
      </c>
      <c r="T85" s="140">
        <v>0</v>
      </c>
    </row>
    <row r="86" spans="2:20" s="64" customFormat="1" ht="12.75">
      <c r="B86" s="71"/>
      <c r="C86" s="137">
        <v>2013</v>
      </c>
      <c r="D86" s="138">
        <f t="shared" si="8"/>
        <v>110.7</v>
      </c>
      <c r="E86" s="138">
        <v>0</v>
      </c>
      <c r="F86" s="138">
        <v>90</v>
      </c>
      <c r="G86" s="138">
        <v>0</v>
      </c>
      <c r="H86" s="138">
        <v>20.7</v>
      </c>
      <c r="J86" s="138">
        <f t="shared" si="9"/>
        <v>0</v>
      </c>
      <c r="K86" s="138">
        <v>0</v>
      </c>
      <c r="L86" s="138">
        <v>0</v>
      </c>
      <c r="M86" s="138">
        <v>0</v>
      </c>
      <c r="N86" s="138">
        <v>0</v>
      </c>
      <c r="P86" s="138">
        <f t="shared" si="5"/>
        <v>0</v>
      </c>
      <c r="Q86" s="138">
        <v>0</v>
      </c>
      <c r="R86" s="138">
        <v>0</v>
      </c>
      <c r="S86" s="138">
        <v>0</v>
      </c>
      <c r="T86" s="138">
        <v>0</v>
      </c>
    </row>
    <row r="87" spans="2:20" s="64" customFormat="1" ht="12.75">
      <c r="B87" s="139" t="s">
        <v>86</v>
      </c>
      <c r="C87" s="135">
        <v>2014</v>
      </c>
      <c r="D87" s="140">
        <f t="shared" si="8"/>
        <v>225.2</v>
      </c>
      <c r="E87" s="140">
        <v>0</v>
      </c>
      <c r="F87" s="140">
        <v>151</v>
      </c>
      <c r="G87" s="140">
        <v>0</v>
      </c>
      <c r="H87" s="140">
        <v>74.2</v>
      </c>
      <c r="J87" s="140">
        <f t="shared" si="9"/>
        <v>0</v>
      </c>
      <c r="K87" s="140">
        <v>0</v>
      </c>
      <c r="L87" s="140">
        <v>0</v>
      </c>
      <c r="M87" s="140">
        <v>0</v>
      </c>
      <c r="N87" s="140">
        <v>0</v>
      </c>
      <c r="P87" s="140">
        <f t="shared" si="5"/>
        <v>0</v>
      </c>
      <c r="Q87" s="140">
        <v>0</v>
      </c>
      <c r="R87" s="140">
        <v>0</v>
      </c>
      <c r="S87" s="140">
        <v>0</v>
      </c>
      <c r="T87" s="140">
        <v>0</v>
      </c>
    </row>
    <row r="88" spans="2:20" s="64" customFormat="1" ht="12.75">
      <c r="B88" s="71"/>
      <c r="C88" s="137">
        <v>2013</v>
      </c>
      <c r="D88" s="138">
        <f t="shared" si="8"/>
        <v>199.1</v>
      </c>
      <c r="E88" s="138">
        <v>0</v>
      </c>
      <c r="F88" s="138">
        <v>133.7</v>
      </c>
      <c r="G88" s="138">
        <v>0</v>
      </c>
      <c r="H88" s="138">
        <v>65.4</v>
      </c>
      <c r="J88" s="138">
        <f t="shared" si="9"/>
        <v>0</v>
      </c>
      <c r="K88" s="138">
        <v>0</v>
      </c>
      <c r="L88" s="138">
        <v>0</v>
      </c>
      <c r="M88" s="138">
        <v>0</v>
      </c>
      <c r="N88" s="138">
        <v>0</v>
      </c>
      <c r="P88" s="138">
        <f t="shared" si="5"/>
        <v>0</v>
      </c>
      <c r="Q88" s="138">
        <v>0</v>
      </c>
      <c r="R88" s="138">
        <v>0</v>
      </c>
      <c r="S88" s="138">
        <v>0</v>
      </c>
      <c r="T88" s="138">
        <v>0</v>
      </c>
    </row>
    <row r="89" spans="2:20" s="64" customFormat="1" ht="12.75">
      <c r="B89" s="139" t="s">
        <v>87</v>
      </c>
      <c r="C89" s="135">
        <v>2014</v>
      </c>
      <c r="D89" s="140">
        <f t="shared" si="8"/>
        <v>255.6</v>
      </c>
      <c r="E89" s="140">
        <v>0</v>
      </c>
      <c r="F89" s="140">
        <v>255.6</v>
      </c>
      <c r="G89" s="140">
        <v>0</v>
      </c>
      <c r="H89" s="140">
        <v>0</v>
      </c>
      <c r="J89" s="140">
        <f t="shared" si="9"/>
        <v>0</v>
      </c>
      <c r="K89" s="140">
        <v>0</v>
      </c>
      <c r="L89" s="140">
        <v>0</v>
      </c>
      <c r="M89" s="140">
        <v>0</v>
      </c>
      <c r="N89" s="140">
        <v>0</v>
      </c>
      <c r="P89" s="140">
        <f t="shared" si="5"/>
        <v>0</v>
      </c>
      <c r="Q89" s="140">
        <v>0</v>
      </c>
      <c r="R89" s="140">
        <v>0</v>
      </c>
      <c r="S89" s="140">
        <v>0</v>
      </c>
      <c r="T89" s="140">
        <v>0</v>
      </c>
    </row>
    <row r="90" spans="2:20" s="64" customFormat="1" ht="12.75">
      <c r="B90" s="71"/>
      <c r="C90" s="137">
        <v>2013</v>
      </c>
      <c r="D90" s="138">
        <f t="shared" si="8"/>
        <v>293.3</v>
      </c>
      <c r="E90" s="138">
        <v>0</v>
      </c>
      <c r="F90" s="138">
        <v>293.3</v>
      </c>
      <c r="G90" s="138">
        <v>0</v>
      </c>
      <c r="H90" s="138">
        <v>0</v>
      </c>
      <c r="J90" s="138">
        <f t="shared" si="9"/>
        <v>0</v>
      </c>
      <c r="K90" s="138">
        <v>0</v>
      </c>
      <c r="L90" s="138">
        <v>0</v>
      </c>
      <c r="M90" s="138">
        <v>0</v>
      </c>
      <c r="N90" s="138">
        <v>0</v>
      </c>
      <c r="P90" s="138">
        <f aca="true" t="shared" si="10" ref="P90:P96">SUM(Q90:T90)</f>
        <v>0</v>
      </c>
      <c r="Q90" s="138">
        <v>0</v>
      </c>
      <c r="R90" s="138">
        <v>0</v>
      </c>
      <c r="S90" s="138">
        <v>0</v>
      </c>
      <c r="T90" s="138">
        <v>0</v>
      </c>
    </row>
    <row r="91" spans="2:20" s="64" customFormat="1" ht="12.75">
      <c r="B91" s="139" t="s">
        <v>88</v>
      </c>
      <c r="C91" s="135">
        <v>2014</v>
      </c>
      <c r="D91" s="140">
        <f t="shared" si="8"/>
        <v>0</v>
      </c>
      <c r="E91" s="140">
        <v>0</v>
      </c>
      <c r="F91" s="140">
        <v>0</v>
      </c>
      <c r="G91" s="140">
        <v>0</v>
      </c>
      <c r="H91" s="140">
        <v>0</v>
      </c>
      <c r="J91" s="140">
        <f t="shared" si="9"/>
        <v>0</v>
      </c>
      <c r="K91" s="140">
        <v>0</v>
      </c>
      <c r="L91" s="140">
        <v>0</v>
      </c>
      <c r="M91" s="140">
        <v>0</v>
      </c>
      <c r="N91" s="140">
        <v>0</v>
      </c>
      <c r="P91" s="140">
        <f t="shared" si="10"/>
        <v>0</v>
      </c>
      <c r="Q91" s="140">
        <v>0</v>
      </c>
      <c r="R91" s="140">
        <v>0</v>
      </c>
      <c r="S91" s="140">
        <v>0</v>
      </c>
      <c r="T91" s="140">
        <v>0</v>
      </c>
    </row>
    <row r="92" spans="2:20" s="64" customFormat="1" ht="12.75">
      <c r="B92" s="71"/>
      <c r="C92" s="137">
        <v>2013</v>
      </c>
      <c r="D92" s="138">
        <f t="shared" si="8"/>
        <v>0</v>
      </c>
      <c r="E92" s="138">
        <v>0</v>
      </c>
      <c r="F92" s="138">
        <v>0</v>
      </c>
      <c r="G92" s="138">
        <v>0</v>
      </c>
      <c r="H92" s="138">
        <v>0</v>
      </c>
      <c r="J92" s="138">
        <f t="shared" si="9"/>
        <v>0</v>
      </c>
      <c r="K92" s="138">
        <v>0</v>
      </c>
      <c r="L92" s="138">
        <v>0</v>
      </c>
      <c r="M92" s="138">
        <v>0</v>
      </c>
      <c r="N92" s="138">
        <v>0</v>
      </c>
      <c r="P92" s="138">
        <f t="shared" si="10"/>
        <v>0</v>
      </c>
      <c r="Q92" s="138">
        <v>0</v>
      </c>
      <c r="R92" s="138">
        <v>0</v>
      </c>
      <c r="S92" s="138">
        <v>0</v>
      </c>
      <c r="T92" s="138">
        <v>0</v>
      </c>
    </row>
    <row r="93" spans="2:20" s="64" customFormat="1" ht="12.75">
      <c r="B93" s="139" t="s">
        <v>89</v>
      </c>
      <c r="C93" s="135">
        <v>2014</v>
      </c>
      <c r="D93" s="140">
        <f t="shared" si="8"/>
        <v>389.7</v>
      </c>
      <c r="E93" s="140">
        <v>79</v>
      </c>
      <c r="F93" s="140">
        <v>0</v>
      </c>
      <c r="G93" s="140">
        <v>0</v>
      </c>
      <c r="H93" s="140">
        <v>310.7</v>
      </c>
      <c r="J93" s="140">
        <f t="shared" si="9"/>
        <v>0</v>
      </c>
      <c r="K93" s="140">
        <v>0</v>
      </c>
      <c r="L93" s="140">
        <v>0</v>
      </c>
      <c r="M93" s="140">
        <v>0</v>
      </c>
      <c r="N93" s="140">
        <v>0</v>
      </c>
      <c r="P93" s="140">
        <f t="shared" si="10"/>
        <v>0</v>
      </c>
      <c r="Q93" s="140">
        <v>0</v>
      </c>
      <c r="R93" s="140">
        <v>0</v>
      </c>
      <c r="S93" s="140">
        <v>0</v>
      </c>
      <c r="T93" s="140">
        <v>0</v>
      </c>
    </row>
    <row r="94" spans="2:20" s="64" customFormat="1" ht="12.75">
      <c r="B94" s="71"/>
      <c r="C94" s="137">
        <v>2013</v>
      </c>
      <c r="D94" s="138">
        <f t="shared" si="8"/>
        <v>434.3</v>
      </c>
      <c r="E94" s="138">
        <v>121</v>
      </c>
      <c r="F94" s="138">
        <v>0</v>
      </c>
      <c r="G94" s="138">
        <v>0</v>
      </c>
      <c r="H94" s="138">
        <v>313.3</v>
      </c>
      <c r="J94" s="138">
        <f t="shared" si="9"/>
        <v>0</v>
      </c>
      <c r="K94" s="138">
        <v>0</v>
      </c>
      <c r="L94" s="138">
        <v>0</v>
      </c>
      <c r="M94" s="138">
        <v>0</v>
      </c>
      <c r="N94" s="138">
        <v>0</v>
      </c>
      <c r="P94" s="138">
        <f t="shared" si="10"/>
        <v>0</v>
      </c>
      <c r="Q94" s="138">
        <v>0</v>
      </c>
      <c r="R94" s="138">
        <v>0</v>
      </c>
      <c r="S94" s="138">
        <v>0</v>
      </c>
      <c r="T94" s="138">
        <v>0</v>
      </c>
    </row>
    <row r="95" spans="2:20" s="64" customFormat="1" ht="12.75">
      <c r="B95" s="139" t="s">
        <v>90</v>
      </c>
      <c r="C95" s="135">
        <v>2014</v>
      </c>
      <c r="D95" s="140">
        <f t="shared" si="8"/>
        <v>139.2</v>
      </c>
      <c r="E95" s="140">
        <v>0</v>
      </c>
      <c r="F95" s="140">
        <v>0</v>
      </c>
      <c r="G95" s="140">
        <v>0</v>
      </c>
      <c r="H95" s="140">
        <v>139.2</v>
      </c>
      <c r="J95" s="140">
        <f t="shared" si="9"/>
        <v>0</v>
      </c>
      <c r="K95" s="140">
        <v>0</v>
      </c>
      <c r="L95" s="140">
        <v>0</v>
      </c>
      <c r="M95" s="140">
        <v>0</v>
      </c>
      <c r="N95" s="140">
        <v>0</v>
      </c>
      <c r="P95" s="140">
        <f t="shared" si="10"/>
        <v>0</v>
      </c>
      <c r="Q95" s="140">
        <v>0</v>
      </c>
      <c r="R95" s="140">
        <v>0</v>
      </c>
      <c r="S95" s="140">
        <v>0</v>
      </c>
      <c r="T95" s="140">
        <v>0</v>
      </c>
    </row>
    <row r="96" spans="2:20" s="64" customFormat="1" ht="12.75">
      <c r="B96" s="71"/>
      <c r="C96" s="137">
        <v>2013</v>
      </c>
      <c r="D96" s="138">
        <f t="shared" si="8"/>
        <v>141.5</v>
      </c>
      <c r="E96" s="138">
        <v>0</v>
      </c>
      <c r="F96" s="138">
        <v>0</v>
      </c>
      <c r="G96" s="138">
        <v>0</v>
      </c>
      <c r="H96" s="138">
        <v>141.5</v>
      </c>
      <c r="J96" s="138">
        <f t="shared" si="9"/>
        <v>0</v>
      </c>
      <c r="K96" s="138">
        <v>0</v>
      </c>
      <c r="L96" s="138">
        <v>0</v>
      </c>
      <c r="M96" s="138">
        <v>0</v>
      </c>
      <c r="N96" s="138">
        <v>0</v>
      </c>
      <c r="P96" s="138">
        <f t="shared" si="10"/>
        <v>0</v>
      </c>
      <c r="Q96" s="138">
        <v>0</v>
      </c>
      <c r="R96" s="138">
        <v>0</v>
      </c>
      <c r="S96" s="138">
        <v>0</v>
      </c>
      <c r="T96" s="138">
        <v>0</v>
      </c>
    </row>
  </sheetData>
  <sheetProtection/>
  <mergeCells count="1">
    <mergeCell ref="P16:T16"/>
  </mergeCells>
  <printOptions horizontalCentered="1"/>
  <pageMargins left="0.7874015748031497" right="0.7874015748031497" top="0.5905511811023623" bottom="0.7086614173228347" header="0.3937007874015748" footer="0.3937007874015748"/>
  <pageSetup fitToHeight="3" fitToWidth="1" horizontalDpi="600" verticalDpi="600" orientation="landscape" paperSize="9" scale="60" r:id="rId2"/>
  <headerFooter alignWithMargins="0">
    <oddFooter>&amp;R&amp;"Verdana,Standard"&amp;8Seite &amp;P</oddFooter>
  </headerFooter>
  <rowBreaks count="1" manualBreakCount="1">
    <brk id="5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20" customWidth="1"/>
    <col min="2" max="2" width="22.7109375" style="220" customWidth="1"/>
    <col min="3" max="3" width="11.421875" style="220" customWidth="1"/>
    <col min="4" max="5" width="18.7109375" style="220" customWidth="1"/>
    <col min="6" max="6" width="16.00390625" style="220" customWidth="1"/>
    <col min="7" max="7" width="19.57421875" style="220" customWidth="1"/>
    <col min="8" max="8" width="18.28125" style="220" customWidth="1"/>
    <col min="9" max="16384" width="11.421875" style="220" customWidth="1"/>
  </cols>
  <sheetData>
    <row r="1" s="178" customFormat="1" ht="4.5" customHeight="1"/>
    <row r="2" spans="1:8" s="181" customFormat="1" ht="15" customHeight="1">
      <c r="A2" s="179"/>
      <c r="B2" s="180"/>
      <c r="C2" s="180"/>
      <c r="D2" s="180"/>
      <c r="G2" s="182" t="s">
        <v>0</v>
      </c>
      <c r="H2" s="182"/>
    </row>
    <row r="3" spans="1:8" s="181" customFormat="1" ht="15" customHeight="1">
      <c r="A3" s="179"/>
      <c r="B3" s="180"/>
      <c r="C3" s="180"/>
      <c r="D3" s="180"/>
      <c r="G3" s="183" t="s">
        <v>1</v>
      </c>
      <c r="H3" s="183"/>
    </row>
    <row r="4" spans="1:9" s="181" customFormat="1" ht="15" customHeight="1">
      <c r="A4" s="179"/>
      <c r="B4" s="180"/>
      <c r="C4" s="180"/>
      <c r="D4" s="180"/>
      <c r="G4" s="183" t="s">
        <v>2</v>
      </c>
      <c r="H4" s="183"/>
      <c r="I4" s="184"/>
    </row>
    <row r="5" spans="1:9" s="181" customFormat="1" ht="15" customHeight="1">
      <c r="A5" s="179"/>
      <c r="B5" s="180"/>
      <c r="C5" s="180"/>
      <c r="D5" s="180"/>
      <c r="G5" s="183" t="s">
        <v>3</v>
      </c>
      <c r="H5" s="183"/>
      <c r="I5" s="184"/>
    </row>
    <row r="6" spans="1:9" s="181" customFormat="1" ht="15" customHeight="1">
      <c r="A6" s="179"/>
      <c r="B6" s="180"/>
      <c r="C6" s="180"/>
      <c r="D6" s="180"/>
      <c r="G6" s="183" t="s">
        <v>4</v>
      </c>
      <c r="H6" s="183"/>
      <c r="I6" s="184"/>
    </row>
    <row r="7" spans="1:8" s="181" customFormat="1" ht="15" customHeight="1">
      <c r="A7" s="179"/>
      <c r="B7" s="180"/>
      <c r="C7" s="180"/>
      <c r="D7" s="180"/>
      <c r="G7" s="183" t="s">
        <v>5</v>
      </c>
      <c r="H7" s="183"/>
    </row>
    <row r="8" spans="1:9" s="186" customFormat="1" ht="13.5" customHeight="1">
      <c r="A8" s="185"/>
      <c r="B8" s="180"/>
      <c r="C8" s="180"/>
      <c r="D8" s="180"/>
      <c r="G8" s="183" t="s">
        <v>6</v>
      </c>
      <c r="H8" s="183"/>
      <c r="I8" s="180"/>
    </row>
    <row r="9" spans="1:8" s="186" customFormat="1" ht="15" customHeight="1">
      <c r="A9" s="185"/>
      <c r="B9" s="187"/>
      <c r="C9" s="188"/>
      <c r="D9" s="188"/>
      <c r="E9" s="188"/>
      <c r="F9" s="188"/>
      <c r="G9" s="188"/>
      <c r="H9" s="188"/>
    </row>
    <row r="10" s="178" customFormat="1" ht="12.75">
      <c r="B10" s="189" t="s">
        <v>129</v>
      </c>
    </row>
    <row r="11" s="178" customFormat="1" ht="12.75"/>
    <row r="12" spans="2:11" s="178" customFormat="1" ht="12.75">
      <c r="B12" s="190" t="s">
        <v>148</v>
      </c>
      <c r="C12" s="191"/>
      <c r="D12" s="191"/>
      <c r="E12" s="191"/>
      <c r="F12" s="191"/>
      <c r="G12" s="191"/>
      <c r="H12" s="191"/>
      <c r="K12" s="191"/>
    </row>
    <row r="13" spans="2:11" s="178" customFormat="1" ht="12.75">
      <c r="B13" s="190"/>
      <c r="C13" s="191"/>
      <c r="D13" s="191"/>
      <c r="E13" s="191"/>
      <c r="F13" s="191"/>
      <c r="G13" s="191"/>
      <c r="H13" s="191"/>
      <c r="K13" s="191"/>
    </row>
    <row r="14" spans="2:11" s="178" customFormat="1" ht="12.75">
      <c r="B14" s="190"/>
      <c r="C14" s="191"/>
      <c r="D14" s="191"/>
      <c r="E14" s="191"/>
      <c r="F14" s="191"/>
      <c r="G14" s="191"/>
      <c r="H14" s="191"/>
      <c r="K14" s="191"/>
    </row>
    <row r="15" spans="2:11" s="178" customFormat="1" ht="12.75" customHeight="1">
      <c r="B15" s="190"/>
      <c r="C15" s="191"/>
      <c r="D15" s="191"/>
      <c r="E15" s="191"/>
      <c r="F15" s="191"/>
      <c r="G15" s="191"/>
      <c r="H15" s="191"/>
      <c r="K15" s="191"/>
    </row>
    <row r="16" s="178" customFormat="1" ht="12.75"/>
    <row r="17" spans="2:8" s="180" customFormat="1" ht="15.75">
      <c r="B17" s="192"/>
      <c r="C17" s="193"/>
      <c r="D17" s="194" t="s">
        <v>130</v>
      </c>
      <c r="E17" s="195"/>
      <c r="F17" s="195"/>
      <c r="G17" s="195"/>
      <c r="H17" s="196"/>
    </row>
    <row r="18" spans="2:8" s="180" customFormat="1" ht="12.75">
      <c r="B18" s="193"/>
      <c r="C18" s="193"/>
      <c r="D18" s="197" t="s">
        <v>93</v>
      </c>
      <c r="E18" s="198" t="s">
        <v>25</v>
      </c>
      <c r="F18" s="199"/>
      <c r="G18" s="199"/>
      <c r="H18" s="200"/>
    </row>
    <row r="19" spans="2:8" s="180" customFormat="1" ht="12.75">
      <c r="B19" s="193"/>
      <c r="C19" s="193"/>
      <c r="D19" s="201"/>
      <c r="E19" s="250" t="s">
        <v>131</v>
      </c>
      <c r="F19" s="252" t="s">
        <v>132</v>
      </c>
      <c r="G19" s="253"/>
      <c r="H19" s="250" t="s">
        <v>133</v>
      </c>
    </row>
    <row r="20" spans="2:8" s="180" customFormat="1" ht="12.75">
      <c r="B20" s="193"/>
      <c r="C20" s="193"/>
      <c r="D20" s="201"/>
      <c r="E20" s="251"/>
      <c r="F20" s="254" t="s">
        <v>40</v>
      </c>
      <c r="G20" s="202" t="s">
        <v>25</v>
      </c>
      <c r="H20" s="251"/>
    </row>
    <row r="21" spans="2:8" s="180" customFormat="1" ht="36">
      <c r="B21" s="203"/>
      <c r="C21" s="203"/>
      <c r="D21" s="204"/>
      <c r="E21" s="251"/>
      <c r="F21" s="255"/>
      <c r="G21" s="205" t="s">
        <v>134</v>
      </c>
      <c r="H21" s="251"/>
    </row>
    <row r="22" spans="2:8" s="180" customFormat="1" ht="12.75">
      <c r="B22" s="206" t="s">
        <v>52</v>
      </c>
      <c r="C22" s="207" t="s">
        <v>146</v>
      </c>
      <c r="D22" s="208" t="s">
        <v>24</v>
      </c>
      <c r="E22" s="209" t="s">
        <v>24</v>
      </c>
      <c r="F22" s="209" t="s">
        <v>24</v>
      </c>
      <c r="G22" s="209" t="s">
        <v>24</v>
      </c>
      <c r="H22" s="210" t="s">
        <v>24</v>
      </c>
    </row>
    <row r="23" spans="2:8" s="180" customFormat="1" ht="12.75">
      <c r="B23" s="211" t="s">
        <v>53</v>
      </c>
      <c r="C23" s="212" t="s">
        <v>149</v>
      </c>
      <c r="D23" s="213">
        <f>SUM(E23:H23)</f>
        <v>1096.4</v>
      </c>
      <c r="E23" s="214">
        <v>0</v>
      </c>
      <c r="F23" s="214">
        <v>212.2</v>
      </c>
      <c r="G23" s="214">
        <v>0</v>
      </c>
      <c r="H23" s="215">
        <v>884.2</v>
      </c>
    </row>
    <row r="24" spans="2:8" s="181" customFormat="1" ht="12.75">
      <c r="B24" s="216"/>
      <c r="C24" s="216" t="s">
        <v>135</v>
      </c>
      <c r="D24" s="217">
        <f aca="true" t="shared" si="0" ref="D24:D87">SUM(E24:H24)</f>
        <v>1449.9</v>
      </c>
      <c r="E24" s="217">
        <v>0</v>
      </c>
      <c r="F24" s="217">
        <v>350.4</v>
      </c>
      <c r="G24" s="217">
        <v>0</v>
      </c>
      <c r="H24" s="218">
        <v>1099.5</v>
      </c>
    </row>
    <row r="25" spans="2:8" s="180" customFormat="1" ht="12.75">
      <c r="B25" s="211" t="s">
        <v>54</v>
      </c>
      <c r="C25" s="212" t="s">
        <v>149</v>
      </c>
      <c r="D25" s="213">
        <f t="shared" si="0"/>
        <v>326.7</v>
      </c>
      <c r="E25" s="214">
        <v>0</v>
      </c>
      <c r="F25" s="214">
        <v>0</v>
      </c>
      <c r="G25" s="214">
        <v>0</v>
      </c>
      <c r="H25" s="215">
        <v>326.7</v>
      </c>
    </row>
    <row r="26" spans="2:8" s="181" customFormat="1" ht="12.75">
      <c r="B26" s="216"/>
      <c r="C26" s="216" t="s">
        <v>135</v>
      </c>
      <c r="D26" s="217">
        <f t="shared" si="0"/>
        <v>476.7</v>
      </c>
      <c r="E26" s="217">
        <v>0</v>
      </c>
      <c r="F26" s="217">
        <v>0</v>
      </c>
      <c r="G26" s="217">
        <v>0</v>
      </c>
      <c r="H26" s="218">
        <v>476.7</v>
      </c>
    </row>
    <row r="27" spans="2:8" s="180" customFormat="1" ht="12.75">
      <c r="B27" s="211" t="s">
        <v>55</v>
      </c>
      <c r="C27" s="212" t="s">
        <v>149</v>
      </c>
      <c r="D27" s="213">
        <f t="shared" si="0"/>
        <v>75</v>
      </c>
      <c r="E27" s="214">
        <v>0</v>
      </c>
      <c r="F27" s="214">
        <v>0</v>
      </c>
      <c r="G27" s="214">
        <v>0</v>
      </c>
      <c r="H27" s="215">
        <v>75</v>
      </c>
    </row>
    <row r="28" spans="2:8" s="181" customFormat="1" ht="12.75">
      <c r="B28" s="216"/>
      <c r="C28" s="216" t="s">
        <v>135</v>
      </c>
      <c r="D28" s="217">
        <f t="shared" si="0"/>
        <v>0</v>
      </c>
      <c r="E28" s="217">
        <v>0</v>
      </c>
      <c r="F28" s="217">
        <v>0</v>
      </c>
      <c r="G28" s="217">
        <v>0</v>
      </c>
      <c r="H28" s="218">
        <v>0</v>
      </c>
    </row>
    <row r="29" spans="2:8" s="180" customFormat="1" ht="12.75">
      <c r="B29" s="211" t="s">
        <v>56</v>
      </c>
      <c r="C29" s="212" t="s">
        <v>149</v>
      </c>
      <c r="D29" s="213">
        <f t="shared" si="0"/>
        <v>0</v>
      </c>
      <c r="E29" s="214">
        <v>0</v>
      </c>
      <c r="F29" s="214">
        <v>0</v>
      </c>
      <c r="G29" s="214">
        <v>0</v>
      </c>
      <c r="H29" s="215">
        <v>0</v>
      </c>
    </row>
    <row r="30" spans="2:8" s="181" customFormat="1" ht="12.75">
      <c r="B30" s="216"/>
      <c r="C30" s="216" t="s">
        <v>135</v>
      </c>
      <c r="D30" s="217">
        <f t="shared" si="0"/>
        <v>0</v>
      </c>
      <c r="E30" s="217">
        <v>0</v>
      </c>
      <c r="F30" s="217">
        <v>0</v>
      </c>
      <c r="G30" s="217">
        <v>0</v>
      </c>
      <c r="H30" s="218">
        <v>0</v>
      </c>
    </row>
    <row r="31" spans="2:8" s="180" customFormat="1" ht="12.75">
      <c r="B31" s="211" t="s">
        <v>57</v>
      </c>
      <c r="C31" s="212" t="s">
        <v>149</v>
      </c>
      <c r="D31" s="213">
        <f t="shared" si="0"/>
        <v>0</v>
      </c>
      <c r="E31" s="214">
        <v>0</v>
      </c>
      <c r="F31" s="214">
        <v>0</v>
      </c>
      <c r="G31" s="214">
        <v>0</v>
      </c>
      <c r="H31" s="215">
        <v>0</v>
      </c>
    </row>
    <row r="32" spans="2:8" s="181" customFormat="1" ht="12.75">
      <c r="B32" s="216"/>
      <c r="C32" s="216" t="s">
        <v>135</v>
      </c>
      <c r="D32" s="217">
        <f t="shared" si="0"/>
        <v>0</v>
      </c>
      <c r="E32" s="217">
        <v>0</v>
      </c>
      <c r="F32" s="217">
        <v>0</v>
      </c>
      <c r="G32" s="217">
        <v>0</v>
      </c>
      <c r="H32" s="218">
        <v>0</v>
      </c>
    </row>
    <row r="33" spans="2:8" s="180" customFormat="1" ht="12.75">
      <c r="B33" s="211" t="s">
        <v>58</v>
      </c>
      <c r="C33" s="212" t="s">
        <v>149</v>
      </c>
      <c r="D33" s="213">
        <f t="shared" si="0"/>
        <v>0</v>
      </c>
      <c r="E33" s="214">
        <v>0</v>
      </c>
      <c r="F33" s="214">
        <v>0</v>
      </c>
      <c r="G33" s="214">
        <v>0</v>
      </c>
      <c r="H33" s="215">
        <v>0</v>
      </c>
    </row>
    <row r="34" spans="2:8" s="181" customFormat="1" ht="12.75">
      <c r="B34" s="216"/>
      <c r="C34" s="216" t="s">
        <v>135</v>
      </c>
      <c r="D34" s="217">
        <f t="shared" si="0"/>
        <v>0</v>
      </c>
      <c r="E34" s="217">
        <v>0</v>
      </c>
      <c r="F34" s="217">
        <v>0</v>
      </c>
      <c r="G34" s="217">
        <v>0</v>
      </c>
      <c r="H34" s="218">
        <v>0</v>
      </c>
    </row>
    <row r="35" spans="2:8" s="180" customFormat="1" ht="12.75">
      <c r="B35" s="211" t="s">
        <v>59</v>
      </c>
      <c r="C35" s="212" t="s">
        <v>149</v>
      </c>
      <c r="D35" s="213">
        <f t="shared" si="0"/>
        <v>0</v>
      </c>
      <c r="E35" s="214">
        <v>0</v>
      </c>
      <c r="F35" s="214">
        <v>0</v>
      </c>
      <c r="G35" s="214">
        <v>0</v>
      </c>
      <c r="H35" s="215">
        <v>0</v>
      </c>
    </row>
    <row r="36" spans="2:8" s="181" customFormat="1" ht="12.75">
      <c r="B36" s="216"/>
      <c r="C36" s="216" t="s">
        <v>135</v>
      </c>
      <c r="D36" s="217">
        <f t="shared" si="0"/>
        <v>0</v>
      </c>
      <c r="E36" s="217">
        <v>0</v>
      </c>
      <c r="F36" s="217">
        <v>0</v>
      </c>
      <c r="G36" s="217">
        <v>0</v>
      </c>
      <c r="H36" s="218">
        <v>0</v>
      </c>
    </row>
    <row r="37" spans="2:8" s="180" customFormat="1" ht="12.75">
      <c r="B37" s="211" t="s">
        <v>60</v>
      </c>
      <c r="C37" s="212" t="s">
        <v>149</v>
      </c>
      <c r="D37" s="213">
        <f t="shared" si="0"/>
        <v>0</v>
      </c>
      <c r="E37" s="214">
        <v>0</v>
      </c>
      <c r="F37" s="214">
        <v>0</v>
      </c>
      <c r="G37" s="214">
        <v>0</v>
      </c>
      <c r="H37" s="215">
        <v>0</v>
      </c>
    </row>
    <row r="38" spans="2:8" s="181" customFormat="1" ht="12.75">
      <c r="B38" s="216"/>
      <c r="C38" s="216" t="s">
        <v>135</v>
      </c>
      <c r="D38" s="217">
        <f t="shared" si="0"/>
        <v>25</v>
      </c>
      <c r="E38" s="217">
        <v>0</v>
      </c>
      <c r="F38" s="217">
        <v>0</v>
      </c>
      <c r="G38" s="217">
        <v>0</v>
      </c>
      <c r="H38" s="218">
        <v>25</v>
      </c>
    </row>
    <row r="39" spans="2:8" s="180" customFormat="1" ht="12.75">
      <c r="B39" s="211" t="s">
        <v>61</v>
      </c>
      <c r="C39" s="212" t="s">
        <v>149</v>
      </c>
      <c r="D39" s="213">
        <f t="shared" si="0"/>
        <v>0</v>
      </c>
      <c r="E39" s="214">
        <v>0</v>
      </c>
      <c r="F39" s="214">
        <v>0</v>
      </c>
      <c r="G39" s="214">
        <v>0</v>
      </c>
      <c r="H39" s="215">
        <v>0</v>
      </c>
    </row>
    <row r="40" spans="2:8" s="181" customFormat="1" ht="12.75">
      <c r="B40" s="216"/>
      <c r="C40" s="216" t="s">
        <v>135</v>
      </c>
      <c r="D40" s="217">
        <f t="shared" si="0"/>
        <v>0</v>
      </c>
      <c r="E40" s="217">
        <v>0</v>
      </c>
      <c r="F40" s="217">
        <v>0</v>
      </c>
      <c r="G40" s="217">
        <v>0</v>
      </c>
      <c r="H40" s="218">
        <v>0</v>
      </c>
    </row>
    <row r="41" spans="2:8" s="180" customFormat="1" ht="12.75">
      <c r="B41" s="211" t="s">
        <v>62</v>
      </c>
      <c r="C41" s="212" t="s">
        <v>149</v>
      </c>
      <c r="D41" s="213">
        <f t="shared" si="0"/>
        <v>0</v>
      </c>
      <c r="E41" s="214">
        <v>0</v>
      </c>
      <c r="F41" s="214">
        <v>0</v>
      </c>
      <c r="G41" s="214">
        <v>0</v>
      </c>
      <c r="H41" s="215">
        <v>0</v>
      </c>
    </row>
    <row r="42" spans="2:8" s="181" customFormat="1" ht="12.75">
      <c r="B42" s="216"/>
      <c r="C42" s="216" t="s">
        <v>135</v>
      </c>
      <c r="D42" s="217">
        <f t="shared" si="0"/>
        <v>0</v>
      </c>
      <c r="E42" s="217">
        <v>0</v>
      </c>
      <c r="F42" s="217">
        <v>0</v>
      </c>
      <c r="G42" s="217">
        <v>0</v>
      </c>
      <c r="H42" s="218">
        <v>0</v>
      </c>
    </row>
    <row r="43" spans="2:8" s="180" customFormat="1" ht="12.75">
      <c r="B43" s="211" t="s">
        <v>63</v>
      </c>
      <c r="C43" s="212" t="s">
        <v>149</v>
      </c>
      <c r="D43" s="213">
        <f t="shared" si="0"/>
        <v>0</v>
      </c>
      <c r="E43" s="214">
        <v>0</v>
      </c>
      <c r="F43" s="214">
        <v>0</v>
      </c>
      <c r="G43" s="214">
        <v>0</v>
      </c>
      <c r="H43" s="215">
        <v>0</v>
      </c>
    </row>
    <row r="44" spans="2:8" s="181" customFormat="1" ht="12.75">
      <c r="B44" s="216"/>
      <c r="C44" s="216" t="s">
        <v>135</v>
      </c>
      <c r="D44" s="217">
        <f t="shared" si="0"/>
        <v>0</v>
      </c>
      <c r="E44" s="217">
        <v>0</v>
      </c>
      <c r="F44" s="217">
        <v>0</v>
      </c>
      <c r="G44" s="217">
        <v>0</v>
      </c>
      <c r="H44" s="218">
        <v>0</v>
      </c>
    </row>
    <row r="45" spans="2:8" s="180" customFormat="1" ht="12.75">
      <c r="B45" s="211" t="s">
        <v>64</v>
      </c>
      <c r="C45" s="212" t="s">
        <v>149</v>
      </c>
      <c r="D45" s="213">
        <f t="shared" si="0"/>
        <v>158.3</v>
      </c>
      <c r="E45" s="214">
        <v>0</v>
      </c>
      <c r="F45" s="214">
        <v>127.3</v>
      </c>
      <c r="G45" s="214">
        <v>0</v>
      </c>
      <c r="H45" s="215">
        <v>31</v>
      </c>
    </row>
    <row r="46" spans="2:8" s="181" customFormat="1" ht="12.75">
      <c r="B46" s="216"/>
      <c r="C46" s="216" t="s">
        <v>135</v>
      </c>
      <c r="D46" s="217">
        <f t="shared" si="0"/>
        <v>242.60000000000002</v>
      </c>
      <c r="E46" s="217">
        <v>0</v>
      </c>
      <c r="F46" s="217">
        <v>202.3</v>
      </c>
      <c r="G46" s="217">
        <v>0</v>
      </c>
      <c r="H46" s="218">
        <v>40.3</v>
      </c>
    </row>
    <row r="47" spans="2:8" s="180" customFormat="1" ht="12.75">
      <c r="B47" s="211" t="s">
        <v>65</v>
      </c>
      <c r="C47" s="212" t="s">
        <v>149</v>
      </c>
      <c r="D47" s="213">
        <f t="shared" si="0"/>
        <v>0</v>
      </c>
      <c r="E47" s="214">
        <v>0</v>
      </c>
      <c r="F47" s="214">
        <v>0</v>
      </c>
      <c r="G47" s="214">
        <v>0</v>
      </c>
      <c r="H47" s="215">
        <v>0</v>
      </c>
    </row>
    <row r="48" spans="2:8" s="181" customFormat="1" ht="12.75">
      <c r="B48" s="216"/>
      <c r="C48" s="216" t="s">
        <v>135</v>
      </c>
      <c r="D48" s="217">
        <f t="shared" si="0"/>
        <v>0</v>
      </c>
      <c r="E48" s="217">
        <v>0</v>
      </c>
      <c r="F48" s="217">
        <v>0</v>
      </c>
      <c r="G48" s="217">
        <v>0</v>
      </c>
      <c r="H48" s="218">
        <v>0</v>
      </c>
    </row>
    <row r="49" spans="2:8" s="180" customFormat="1" ht="12.75">
      <c r="B49" s="211" t="s">
        <v>66</v>
      </c>
      <c r="C49" s="212" t="s">
        <v>149</v>
      </c>
      <c r="D49" s="213">
        <f t="shared" si="0"/>
        <v>0</v>
      </c>
      <c r="E49" s="214">
        <v>0</v>
      </c>
      <c r="F49" s="214">
        <v>0</v>
      </c>
      <c r="G49" s="214">
        <v>0</v>
      </c>
      <c r="H49" s="215">
        <v>0</v>
      </c>
    </row>
    <row r="50" spans="2:8" s="181" customFormat="1" ht="12.75">
      <c r="B50" s="216"/>
      <c r="C50" s="216" t="s">
        <v>135</v>
      </c>
      <c r="D50" s="217">
        <f t="shared" si="0"/>
        <v>0</v>
      </c>
      <c r="E50" s="217">
        <v>0</v>
      </c>
      <c r="F50" s="217">
        <v>0</v>
      </c>
      <c r="G50" s="217">
        <v>0</v>
      </c>
      <c r="H50" s="218">
        <v>0</v>
      </c>
    </row>
    <row r="51" spans="2:8" s="180" customFormat="1" ht="12.75">
      <c r="B51" s="211" t="s">
        <v>67</v>
      </c>
      <c r="C51" s="212" t="s">
        <v>149</v>
      </c>
      <c r="D51" s="213">
        <f t="shared" si="0"/>
        <v>0</v>
      </c>
      <c r="E51" s="214">
        <v>0</v>
      </c>
      <c r="F51" s="214">
        <v>0</v>
      </c>
      <c r="G51" s="214">
        <v>0</v>
      </c>
      <c r="H51" s="215">
        <v>0</v>
      </c>
    </row>
    <row r="52" spans="2:8" s="181" customFormat="1" ht="12.75">
      <c r="B52" s="216"/>
      <c r="C52" s="216" t="s">
        <v>135</v>
      </c>
      <c r="D52" s="217">
        <f t="shared" si="0"/>
        <v>0</v>
      </c>
      <c r="E52" s="217">
        <v>0</v>
      </c>
      <c r="F52" s="217">
        <v>0</v>
      </c>
      <c r="G52" s="217">
        <v>0</v>
      </c>
      <c r="H52" s="218">
        <v>0</v>
      </c>
    </row>
    <row r="53" spans="2:8" s="180" customFormat="1" ht="12.75">
      <c r="B53" s="211" t="s">
        <v>68</v>
      </c>
      <c r="C53" s="212" t="s">
        <v>149</v>
      </c>
      <c r="D53" s="213">
        <f t="shared" si="0"/>
        <v>0</v>
      </c>
      <c r="E53" s="214">
        <v>0</v>
      </c>
      <c r="F53" s="214">
        <v>0</v>
      </c>
      <c r="G53" s="214">
        <v>0</v>
      </c>
      <c r="H53" s="215">
        <v>0</v>
      </c>
    </row>
    <row r="54" spans="2:8" s="181" customFormat="1" ht="12.75">
      <c r="B54" s="216"/>
      <c r="C54" s="216" t="s">
        <v>135</v>
      </c>
      <c r="D54" s="217">
        <f t="shared" si="0"/>
        <v>0</v>
      </c>
      <c r="E54" s="217">
        <v>0</v>
      </c>
      <c r="F54" s="217">
        <v>0</v>
      </c>
      <c r="G54" s="217">
        <v>0</v>
      </c>
      <c r="H54" s="218">
        <v>0</v>
      </c>
    </row>
    <row r="55" spans="2:8" s="180" customFormat="1" ht="12.75">
      <c r="B55" s="211" t="s">
        <v>69</v>
      </c>
      <c r="C55" s="212" t="s">
        <v>149</v>
      </c>
      <c r="D55" s="213">
        <f t="shared" si="0"/>
        <v>25</v>
      </c>
      <c r="E55" s="214">
        <v>0</v>
      </c>
      <c r="F55" s="214">
        <v>0</v>
      </c>
      <c r="G55" s="214">
        <v>0</v>
      </c>
      <c r="H55" s="215">
        <v>25</v>
      </c>
    </row>
    <row r="56" spans="2:8" s="181" customFormat="1" ht="12.75">
      <c r="B56" s="216"/>
      <c r="C56" s="216" t="s">
        <v>135</v>
      </c>
      <c r="D56" s="217">
        <f t="shared" si="0"/>
        <v>0</v>
      </c>
      <c r="E56" s="217">
        <v>0</v>
      </c>
      <c r="F56" s="217">
        <v>0</v>
      </c>
      <c r="G56" s="217">
        <v>0</v>
      </c>
      <c r="H56" s="218">
        <v>0</v>
      </c>
    </row>
    <row r="57" spans="2:8" s="180" customFormat="1" ht="12.75">
      <c r="B57" s="211" t="s">
        <v>70</v>
      </c>
      <c r="C57" s="212" t="s">
        <v>149</v>
      </c>
      <c r="D57" s="213">
        <f t="shared" si="0"/>
        <v>150</v>
      </c>
      <c r="E57" s="214">
        <v>0</v>
      </c>
      <c r="F57" s="214">
        <v>0</v>
      </c>
      <c r="G57" s="214">
        <v>0</v>
      </c>
      <c r="H57" s="215">
        <v>150</v>
      </c>
    </row>
    <row r="58" spans="2:8" s="181" customFormat="1" ht="12.75">
      <c r="B58" s="216"/>
      <c r="C58" s="216" t="s">
        <v>135</v>
      </c>
      <c r="D58" s="217">
        <f t="shared" si="0"/>
        <v>275</v>
      </c>
      <c r="E58" s="217">
        <v>0</v>
      </c>
      <c r="F58" s="217">
        <v>0</v>
      </c>
      <c r="G58" s="217">
        <v>0</v>
      </c>
      <c r="H58" s="218">
        <v>275</v>
      </c>
    </row>
    <row r="59" spans="2:8" s="180" customFormat="1" ht="12.75">
      <c r="B59" s="211" t="s">
        <v>71</v>
      </c>
      <c r="C59" s="212" t="s">
        <v>149</v>
      </c>
      <c r="D59" s="213">
        <f t="shared" si="0"/>
        <v>0</v>
      </c>
      <c r="E59" s="214">
        <v>0</v>
      </c>
      <c r="F59" s="214">
        <v>0</v>
      </c>
      <c r="G59" s="214">
        <v>0</v>
      </c>
      <c r="H59" s="215">
        <v>0</v>
      </c>
    </row>
    <row r="60" spans="2:8" s="181" customFormat="1" ht="12.75">
      <c r="B60" s="216"/>
      <c r="C60" s="216" t="s">
        <v>135</v>
      </c>
      <c r="D60" s="217">
        <f t="shared" si="0"/>
        <v>0</v>
      </c>
      <c r="E60" s="217">
        <v>0</v>
      </c>
      <c r="F60" s="217">
        <v>0</v>
      </c>
      <c r="G60" s="217">
        <v>0</v>
      </c>
      <c r="H60" s="218">
        <v>0</v>
      </c>
    </row>
    <row r="61" spans="2:8" s="180" customFormat="1" ht="12.75">
      <c r="B61" s="211" t="s">
        <v>72</v>
      </c>
      <c r="C61" s="212" t="s">
        <v>149</v>
      </c>
      <c r="D61" s="213">
        <f t="shared" si="0"/>
        <v>0</v>
      </c>
      <c r="E61" s="214">
        <v>0</v>
      </c>
      <c r="F61" s="214">
        <v>0</v>
      </c>
      <c r="G61" s="214">
        <v>0</v>
      </c>
      <c r="H61" s="215">
        <v>0</v>
      </c>
    </row>
    <row r="62" spans="2:8" s="181" customFormat="1" ht="12.75">
      <c r="B62" s="216"/>
      <c r="C62" s="216" t="s">
        <v>135</v>
      </c>
      <c r="D62" s="217">
        <f t="shared" si="0"/>
        <v>20</v>
      </c>
      <c r="E62" s="217">
        <v>0</v>
      </c>
      <c r="F62" s="217">
        <v>20</v>
      </c>
      <c r="G62" s="217">
        <v>0</v>
      </c>
      <c r="H62" s="218">
        <v>0</v>
      </c>
    </row>
    <row r="63" spans="2:8" s="180" customFormat="1" ht="12.75">
      <c r="B63" s="211" t="s">
        <v>73</v>
      </c>
      <c r="C63" s="212" t="s">
        <v>149</v>
      </c>
      <c r="D63" s="213">
        <f t="shared" si="0"/>
        <v>0</v>
      </c>
      <c r="E63" s="214">
        <v>0</v>
      </c>
      <c r="F63" s="214">
        <v>0</v>
      </c>
      <c r="G63" s="214">
        <v>0</v>
      </c>
      <c r="H63" s="215">
        <v>0</v>
      </c>
    </row>
    <row r="64" spans="2:8" s="181" customFormat="1" ht="12.75">
      <c r="B64" s="216"/>
      <c r="C64" s="216" t="s">
        <v>135</v>
      </c>
      <c r="D64" s="217">
        <f t="shared" si="0"/>
        <v>0</v>
      </c>
      <c r="E64" s="217">
        <v>0</v>
      </c>
      <c r="F64" s="217">
        <v>0</v>
      </c>
      <c r="G64" s="217">
        <v>0</v>
      </c>
      <c r="H64" s="218">
        <v>0</v>
      </c>
    </row>
    <row r="65" spans="2:8" s="180" customFormat="1" ht="12.75">
      <c r="B65" s="211" t="s">
        <v>74</v>
      </c>
      <c r="C65" s="212" t="s">
        <v>149</v>
      </c>
      <c r="D65" s="213">
        <f t="shared" si="0"/>
        <v>0</v>
      </c>
      <c r="E65" s="214">
        <v>0</v>
      </c>
      <c r="F65" s="214">
        <v>0</v>
      </c>
      <c r="G65" s="214">
        <v>0</v>
      </c>
      <c r="H65" s="215">
        <v>0</v>
      </c>
    </row>
    <row r="66" spans="2:8" s="181" customFormat="1" ht="12.75">
      <c r="B66" s="216"/>
      <c r="C66" s="216" t="s">
        <v>135</v>
      </c>
      <c r="D66" s="217">
        <f t="shared" si="0"/>
        <v>0</v>
      </c>
      <c r="E66" s="217">
        <v>0</v>
      </c>
      <c r="F66" s="217">
        <v>0</v>
      </c>
      <c r="G66" s="217">
        <v>0</v>
      </c>
      <c r="H66" s="218">
        <v>0</v>
      </c>
    </row>
    <row r="67" spans="2:8" s="180" customFormat="1" ht="12.75">
      <c r="B67" s="211" t="s">
        <v>75</v>
      </c>
      <c r="C67" s="212" t="s">
        <v>149</v>
      </c>
      <c r="D67" s="213">
        <f t="shared" si="0"/>
        <v>0</v>
      </c>
      <c r="E67" s="214">
        <v>0</v>
      </c>
      <c r="F67" s="214">
        <v>0</v>
      </c>
      <c r="G67" s="214">
        <v>0</v>
      </c>
      <c r="H67" s="215">
        <v>0</v>
      </c>
    </row>
    <row r="68" spans="2:8" s="181" customFormat="1" ht="12.75">
      <c r="B68" s="216"/>
      <c r="C68" s="216" t="s">
        <v>135</v>
      </c>
      <c r="D68" s="217">
        <f t="shared" si="0"/>
        <v>0</v>
      </c>
      <c r="E68" s="217">
        <v>0</v>
      </c>
      <c r="F68" s="217">
        <v>0</v>
      </c>
      <c r="G68" s="217">
        <v>0</v>
      </c>
      <c r="H68" s="218">
        <v>0</v>
      </c>
    </row>
    <row r="69" spans="2:8" s="180" customFormat="1" ht="12.75">
      <c r="B69" s="211" t="s">
        <v>76</v>
      </c>
      <c r="C69" s="212" t="s">
        <v>149</v>
      </c>
      <c r="D69" s="213">
        <f t="shared" si="0"/>
        <v>0</v>
      </c>
      <c r="E69" s="214">
        <v>0</v>
      </c>
      <c r="F69" s="214">
        <v>0</v>
      </c>
      <c r="G69" s="214">
        <v>0</v>
      </c>
      <c r="H69" s="215">
        <v>0</v>
      </c>
    </row>
    <row r="70" spans="2:8" s="181" customFormat="1" ht="12.75">
      <c r="B70" s="216"/>
      <c r="C70" s="216" t="s">
        <v>135</v>
      </c>
      <c r="D70" s="217">
        <f t="shared" si="0"/>
        <v>0</v>
      </c>
      <c r="E70" s="217">
        <v>0</v>
      </c>
      <c r="F70" s="217">
        <v>0</v>
      </c>
      <c r="G70" s="217">
        <v>0</v>
      </c>
      <c r="H70" s="218">
        <v>0</v>
      </c>
    </row>
    <row r="71" spans="2:8" s="180" customFormat="1" ht="12.75">
      <c r="B71" s="211" t="s">
        <v>77</v>
      </c>
      <c r="C71" s="212" t="s">
        <v>149</v>
      </c>
      <c r="D71" s="213">
        <f t="shared" si="0"/>
        <v>53.5</v>
      </c>
      <c r="E71" s="214">
        <v>0</v>
      </c>
      <c r="F71" s="214">
        <v>0</v>
      </c>
      <c r="G71" s="214">
        <v>0</v>
      </c>
      <c r="H71" s="215">
        <v>53.5</v>
      </c>
    </row>
    <row r="72" spans="2:8" s="181" customFormat="1" ht="12.75">
      <c r="B72" s="216"/>
      <c r="C72" s="216" t="s">
        <v>135</v>
      </c>
      <c r="D72" s="217">
        <f t="shared" si="0"/>
        <v>103.5</v>
      </c>
      <c r="E72" s="217">
        <v>0</v>
      </c>
      <c r="F72" s="217">
        <v>50</v>
      </c>
      <c r="G72" s="217">
        <v>0</v>
      </c>
      <c r="H72" s="218">
        <v>53.5</v>
      </c>
    </row>
    <row r="73" spans="2:8" s="180" customFormat="1" ht="12.75">
      <c r="B73" s="211" t="s">
        <v>78</v>
      </c>
      <c r="C73" s="212" t="s">
        <v>149</v>
      </c>
      <c r="D73" s="213">
        <f t="shared" si="0"/>
        <v>0</v>
      </c>
      <c r="E73" s="214">
        <v>0</v>
      </c>
      <c r="F73" s="214">
        <v>0</v>
      </c>
      <c r="G73" s="214">
        <v>0</v>
      </c>
      <c r="H73" s="215">
        <v>0</v>
      </c>
    </row>
    <row r="74" spans="2:8" s="181" customFormat="1" ht="12.75">
      <c r="B74" s="216"/>
      <c r="C74" s="216" t="s">
        <v>135</v>
      </c>
      <c r="D74" s="217">
        <f t="shared" si="0"/>
        <v>0</v>
      </c>
      <c r="E74" s="217">
        <v>0</v>
      </c>
      <c r="F74" s="217">
        <v>0</v>
      </c>
      <c r="G74" s="217">
        <v>0</v>
      </c>
      <c r="H74" s="218">
        <v>0</v>
      </c>
    </row>
    <row r="75" spans="2:8" s="180" customFormat="1" ht="12.75">
      <c r="B75" s="211" t="s">
        <v>79</v>
      </c>
      <c r="C75" s="212" t="s">
        <v>149</v>
      </c>
      <c r="D75" s="213">
        <f t="shared" si="0"/>
        <v>0</v>
      </c>
      <c r="E75" s="214">
        <v>0</v>
      </c>
      <c r="F75" s="214">
        <v>0</v>
      </c>
      <c r="G75" s="214">
        <v>0</v>
      </c>
      <c r="H75" s="215">
        <v>0</v>
      </c>
    </row>
    <row r="76" spans="2:8" s="181" customFormat="1" ht="12.75">
      <c r="B76" s="216"/>
      <c r="C76" s="216" t="s">
        <v>135</v>
      </c>
      <c r="D76" s="217">
        <f t="shared" si="0"/>
        <v>0</v>
      </c>
      <c r="E76" s="217">
        <v>0</v>
      </c>
      <c r="F76" s="217">
        <v>0</v>
      </c>
      <c r="G76" s="217">
        <v>0</v>
      </c>
      <c r="H76" s="218">
        <v>0</v>
      </c>
    </row>
    <row r="77" spans="2:8" s="180" customFormat="1" ht="12.75">
      <c r="B77" s="211" t="s">
        <v>80</v>
      </c>
      <c r="C77" s="212" t="s">
        <v>149</v>
      </c>
      <c r="D77" s="213">
        <f t="shared" si="0"/>
        <v>0</v>
      </c>
      <c r="E77" s="214">
        <v>0</v>
      </c>
      <c r="F77" s="214">
        <v>0</v>
      </c>
      <c r="G77" s="214">
        <v>0</v>
      </c>
      <c r="H77" s="215">
        <v>0</v>
      </c>
    </row>
    <row r="78" spans="2:8" s="181" customFormat="1" ht="12.75">
      <c r="B78" s="216"/>
      <c r="C78" s="216" t="s">
        <v>135</v>
      </c>
      <c r="D78" s="217">
        <f t="shared" si="0"/>
        <v>0</v>
      </c>
      <c r="E78" s="217">
        <v>0</v>
      </c>
      <c r="F78" s="217">
        <v>0</v>
      </c>
      <c r="G78" s="217">
        <v>0</v>
      </c>
      <c r="H78" s="218">
        <v>0</v>
      </c>
    </row>
    <row r="79" spans="2:8" s="180" customFormat="1" ht="12.75">
      <c r="B79" s="211" t="s">
        <v>81</v>
      </c>
      <c r="C79" s="212" t="s">
        <v>149</v>
      </c>
      <c r="D79" s="213">
        <f t="shared" si="0"/>
        <v>0</v>
      </c>
      <c r="E79" s="214">
        <v>0</v>
      </c>
      <c r="F79" s="214">
        <v>0</v>
      </c>
      <c r="G79" s="214">
        <v>0</v>
      </c>
      <c r="H79" s="215">
        <v>0</v>
      </c>
    </row>
    <row r="80" spans="2:8" s="181" customFormat="1" ht="12.75">
      <c r="B80" s="216"/>
      <c r="C80" s="216" t="s">
        <v>135</v>
      </c>
      <c r="D80" s="217">
        <f t="shared" si="0"/>
        <v>0</v>
      </c>
      <c r="E80" s="217">
        <v>0</v>
      </c>
      <c r="F80" s="217">
        <v>0</v>
      </c>
      <c r="G80" s="217">
        <v>0</v>
      </c>
      <c r="H80" s="218">
        <v>0</v>
      </c>
    </row>
    <row r="81" spans="2:8" s="180" customFormat="1" ht="12.75">
      <c r="B81" s="211" t="s">
        <v>82</v>
      </c>
      <c r="C81" s="212" t="s">
        <v>149</v>
      </c>
      <c r="D81" s="213">
        <f t="shared" si="0"/>
        <v>0</v>
      </c>
      <c r="E81" s="214">
        <v>0</v>
      </c>
      <c r="F81" s="214">
        <v>0</v>
      </c>
      <c r="G81" s="214">
        <v>0</v>
      </c>
      <c r="H81" s="215">
        <v>0</v>
      </c>
    </row>
    <row r="82" spans="2:8" s="181" customFormat="1" ht="12.75">
      <c r="B82" s="216"/>
      <c r="C82" s="216" t="s">
        <v>135</v>
      </c>
      <c r="D82" s="217">
        <f t="shared" si="0"/>
        <v>0</v>
      </c>
      <c r="E82" s="217">
        <v>0</v>
      </c>
      <c r="F82" s="217">
        <v>0</v>
      </c>
      <c r="G82" s="217">
        <v>0</v>
      </c>
      <c r="H82" s="218">
        <v>0</v>
      </c>
    </row>
    <row r="83" spans="2:8" s="180" customFormat="1" ht="12.75">
      <c r="B83" s="211" t="s">
        <v>83</v>
      </c>
      <c r="C83" s="212" t="s">
        <v>149</v>
      </c>
      <c r="D83" s="213">
        <f t="shared" si="0"/>
        <v>0</v>
      </c>
      <c r="E83" s="214">
        <v>0</v>
      </c>
      <c r="F83" s="214">
        <v>0</v>
      </c>
      <c r="G83" s="214">
        <v>0</v>
      </c>
      <c r="H83" s="215">
        <v>0</v>
      </c>
    </row>
    <row r="84" spans="2:8" s="181" customFormat="1" ht="12.75">
      <c r="B84" s="216"/>
      <c r="C84" s="216" t="s">
        <v>135</v>
      </c>
      <c r="D84" s="217">
        <f t="shared" si="0"/>
        <v>0</v>
      </c>
      <c r="E84" s="217">
        <v>0</v>
      </c>
      <c r="F84" s="217">
        <v>0</v>
      </c>
      <c r="G84" s="217">
        <v>0</v>
      </c>
      <c r="H84" s="218">
        <v>0</v>
      </c>
    </row>
    <row r="85" spans="2:8" s="180" customFormat="1" ht="12.75">
      <c r="B85" s="211" t="s">
        <v>84</v>
      </c>
      <c r="C85" s="212" t="s">
        <v>149</v>
      </c>
      <c r="D85" s="213">
        <f t="shared" si="0"/>
        <v>0</v>
      </c>
      <c r="E85" s="214">
        <v>0</v>
      </c>
      <c r="F85" s="214">
        <v>0</v>
      </c>
      <c r="G85" s="214">
        <v>0</v>
      </c>
      <c r="H85" s="215">
        <v>0</v>
      </c>
    </row>
    <row r="86" spans="2:8" s="181" customFormat="1" ht="12.75">
      <c r="B86" s="216"/>
      <c r="C86" s="216" t="s">
        <v>135</v>
      </c>
      <c r="D86" s="217">
        <f t="shared" si="0"/>
        <v>0</v>
      </c>
      <c r="E86" s="217">
        <v>0</v>
      </c>
      <c r="F86" s="217">
        <v>0</v>
      </c>
      <c r="G86" s="217">
        <v>0</v>
      </c>
      <c r="H86" s="218">
        <v>0</v>
      </c>
    </row>
    <row r="87" spans="2:8" s="180" customFormat="1" ht="12.75">
      <c r="B87" s="211" t="s">
        <v>85</v>
      </c>
      <c r="C87" s="212" t="s">
        <v>149</v>
      </c>
      <c r="D87" s="213">
        <f t="shared" si="0"/>
        <v>149</v>
      </c>
      <c r="E87" s="214">
        <v>0</v>
      </c>
      <c r="F87" s="214">
        <v>0</v>
      </c>
      <c r="G87" s="214">
        <v>0</v>
      </c>
      <c r="H87" s="215">
        <v>149</v>
      </c>
    </row>
    <row r="88" spans="2:8" s="181" customFormat="1" ht="12.75">
      <c r="B88" s="216"/>
      <c r="C88" s="216" t="s">
        <v>135</v>
      </c>
      <c r="D88" s="217">
        <f aca="true" t="shared" si="1" ref="D88:D98">SUM(E88:H88)</f>
        <v>229</v>
      </c>
      <c r="E88" s="217">
        <v>0</v>
      </c>
      <c r="F88" s="217">
        <v>0</v>
      </c>
      <c r="G88" s="217">
        <v>0</v>
      </c>
      <c r="H88" s="218">
        <v>229</v>
      </c>
    </row>
    <row r="89" spans="2:8" s="180" customFormat="1" ht="12.75">
      <c r="B89" s="211" t="s">
        <v>86</v>
      </c>
      <c r="C89" s="212" t="s">
        <v>149</v>
      </c>
      <c r="D89" s="213">
        <f t="shared" si="1"/>
        <v>0</v>
      </c>
      <c r="E89" s="214">
        <v>0</v>
      </c>
      <c r="F89" s="214">
        <v>0</v>
      </c>
      <c r="G89" s="214">
        <v>0</v>
      </c>
      <c r="H89" s="215">
        <v>0</v>
      </c>
    </row>
    <row r="90" spans="2:8" s="181" customFormat="1" ht="12.75">
      <c r="B90" s="216"/>
      <c r="C90" s="216" t="s">
        <v>135</v>
      </c>
      <c r="D90" s="217">
        <f t="shared" si="1"/>
        <v>0</v>
      </c>
      <c r="E90" s="217">
        <v>0</v>
      </c>
      <c r="F90" s="217">
        <v>0</v>
      </c>
      <c r="G90" s="217">
        <v>0</v>
      </c>
      <c r="H90" s="218">
        <v>0</v>
      </c>
    </row>
    <row r="91" spans="2:8" s="180" customFormat="1" ht="12.75">
      <c r="B91" s="211" t="s">
        <v>87</v>
      </c>
      <c r="C91" s="212" t="s">
        <v>149</v>
      </c>
      <c r="D91" s="213">
        <f t="shared" si="1"/>
        <v>74</v>
      </c>
      <c r="E91" s="214">
        <v>0</v>
      </c>
      <c r="F91" s="214">
        <v>0</v>
      </c>
      <c r="G91" s="214">
        <v>0</v>
      </c>
      <c r="H91" s="215">
        <v>74</v>
      </c>
    </row>
    <row r="92" spans="2:8" s="181" customFormat="1" ht="12.75">
      <c r="B92" s="216"/>
      <c r="C92" s="216" t="s">
        <v>135</v>
      </c>
      <c r="D92" s="217">
        <f t="shared" si="1"/>
        <v>0</v>
      </c>
      <c r="E92" s="217">
        <v>0</v>
      </c>
      <c r="F92" s="217">
        <v>0</v>
      </c>
      <c r="G92" s="217">
        <v>0</v>
      </c>
      <c r="H92" s="218">
        <v>0</v>
      </c>
    </row>
    <row r="93" spans="2:8" s="180" customFormat="1" ht="12.75">
      <c r="B93" s="211" t="s">
        <v>88</v>
      </c>
      <c r="C93" s="212" t="s">
        <v>149</v>
      </c>
      <c r="D93" s="213">
        <f t="shared" si="1"/>
        <v>0</v>
      </c>
      <c r="E93" s="214">
        <v>0</v>
      </c>
      <c r="F93" s="214">
        <v>0</v>
      </c>
      <c r="G93" s="214">
        <v>0</v>
      </c>
      <c r="H93" s="215">
        <v>0</v>
      </c>
    </row>
    <row r="94" spans="2:8" s="181" customFormat="1" ht="12.75">
      <c r="B94" s="216"/>
      <c r="C94" s="216" t="s">
        <v>135</v>
      </c>
      <c r="D94" s="217">
        <f t="shared" si="1"/>
        <v>0</v>
      </c>
      <c r="E94" s="217">
        <v>0</v>
      </c>
      <c r="F94" s="217">
        <v>0</v>
      </c>
      <c r="G94" s="217">
        <v>0</v>
      </c>
      <c r="H94" s="218">
        <v>0</v>
      </c>
    </row>
    <row r="95" spans="2:8" s="180" customFormat="1" ht="12.75">
      <c r="B95" s="211" t="s">
        <v>89</v>
      </c>
      <c r="C95" s="212" t="s">
        <v>149</v>
      </c>
      <c r="D95" s="213">
        <f t="shared" si="1"/>
        <v>18.8</v>
      </c>
      <c r="E95" s="214">
        <v>0</v>
      </c>
      <c r="F95" s="214">
        <v>18.8</v>
      </c>
      <c r="G95" s="214">
        <v>0</v>
      </c>
      <c r="H95" s="215">
        <v>0</v>
      </c>
    </row>
    <row r="96" spans="2:8" s="181" customFormat="1" ht="12.75">
      <c r="B96" s="216"/>
      <c r="C96" s="216" t="s">
        <v>135</v>
      </c>
      <c r="D96" s="217">
        <f t="shared" si="1"/>
        <v>17.9</v>
      </c>
      <c r="E96" s="217">
        <v>0</v>
      </c>
      <c r="F96" s="217">
        <v>17.9</v>
      </c>
      <c r="G96" s="217">
        <v>0</v>
      </c>
      <c r="H96" s="218">
        <v>0</v>
      </c>
    </row>
    <row r="97" spans="2:8" s="180" customFormat="1" ht="12.75">
      <c r="B97" s="211" t="s">
        <v>90</v>
      </c>
      <c r="C97" s="212" t="s">
        <v>149</v>
      </c>
      <c r="D97" s="213">
        <f t="shared" si="1"/>
        <v>66.1</v>
      </c>
      <c r="E97" s="214">
        <v>0</v>
      </c>
      <c r="F97" s="214">
        <v>66.1</v>
      </c>
      <c r="G97" s="214">
        <v>0</v>
      </c>
      <c r="H97" s="215">
        <v>0</v>
      </c>
    </row>
    <row r="98" spans="2:8" s="181" customFormat="1" ht="12.75">
      <c r="B98" s="216"/>
      <c r="C98" s="216" t="s">
        <v>135</v>
      </c>
      <c r="D98" s="217">
        <f t="shared" si="1"/>
        <v>60.2</v>
      </c>
      <c r="E98" s="217">
        <v>0</v>
      </c>
      <c r="F98" s="217">
        <v>60.2</v>
      </c>
      <c r="G98" s="217">
        <v>0</v>
      </c>
      <c r="H98" s="218">
        <v>0</v>
      </c>
    </row>
    <row r="99" s="180" customFormat="1" ht="19.5" customHeight="1">
      <c r="B99" s="219"/>
    </row>
    <row r="100" ht="6" customHeight="1"/>
  </sheetData>
  <sheetProtection/>
  <mergeCells count="4">
    <mergeCell ref="E19:E21"/>
    <mergeCell ref="F19:G19"/>
    <mergeCell ref="H19:H21"/>
    <mergeCell ref="F20:F21"/>
  </mergeCells>
  <printOptions/>
  <pageMargins left="0.7874015748031497" right="0.5905511811023623" top="0.984251968503937" bottom="0.984251968503937" header="0.5118110236220472" footer="0.5118110236220472"/>
  <pageSetup fitToHeight="2" fitToWidth="1" horizontalDpi="300" verticalDpi="300" orientation="portrait" paperSize="9" scale="71" r:id="rId2"/>
  <headerFooter alignWithMargins="0">
    <oddFooter>&amp;RSeite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20" customWidth="1"/>
    <col min="2" max="2" width="24.7109375" style="220" customWidth="1"/>
    <col min="3" max="3" width="13.140625" style="220" customWidth="1"/>
    <col min="4" max="7" width="22.57421875" style="220" customWidth="1"/>
    <col min="8" max="16384" width="11.421875" style="220" customWidth="1"/>
  </cols>
  <sheetData>
    <row r="1" s="178" customFormat="1" ht="4.5" customHeight="1"/>
    <row r="2" spans="1:8" s="181" customFormat="1" ht="15" customHeight="1">
      <c r="A2" s="179"/>
      <c r="B2" s="180"/>
      <c r="C2" s="180"/>
      <c r="D2" s="180"/>
      <c r="F2" s="182" t="s">
        <v>0</v>
      </c>
      <c r="H2" s="182"/>
    </row>
    <row r="3" spans="1:8" s="181" customFormat="1" ht="15" customHeight="1">
      <c r="A3" s="179"/>
      <c r="B3" s="180"/>
      <c r="C3" s="180"/>
      <c r="D3" s="180"/>
      <c r="F3" s="183" t="s">
        <v>1</v>
      </c>
      <c r="H3" s="183"/>
    </row>
    <row r="4" spans="1:9" s="181" customFormat="1" ht="15" customHeight="1">
      <c r="A4" s="179"/>
      <c r="B4" s="180"/>
      <c r="C4" s="180"/>
      <c r="D4" s="180"/>
      <c r="F4" s="183" t="s">
        <v>2</v>
      </c>
      <c r="H4" s="183"/>
      <c r="I4" s="184"/>
    </row>
    <row r="5" spans="1:9" s="181" customFormat="1" ht="15" customHeight="1">
      <c r="A5" s="179"/>
      <c r="B5" s="180"/>
      <c r="C5" s="180"/>
      <c r="D5" s="180"/>
      <c r="F5" s="183" t="s">
        <v>3</v>
      </c>
      <c r="H5" s="183"/>
      <c r="I5" s="184"/>
    </row>
    <row r="6" spans="1:9" s="181" customFormat="1" ht="15" customHeight="1">
      <c r="A6" s="179"/>
      <c r="B6" s="180"/>
      <c r="C6" s="180"/>
      <c r="D6" s="180"/>
      <c r="F6" s="183" t="s">
        <v>4</v>
      </c>
      <c r="H6" s="183"/>
      <c r="I6" s="184"/>
    </row>
    <row r="7" spans="1:8" s="181" customFormat="1" ht="15" customHeight="1">
      <c r="A7" s="179"/>
      <c r="B7" s="180"/>
      <c r="C7" s="180"/>
      <c r="D7" s="180"/>
      <c r="F7" s="183" t="s">
        <v>5</v>
      </c>
      <c r="H7" s="183"/>
    </row>
    <row r="8" spans="1:9" s="186" customFormat="1" ht="13.5" customHeight="1">
      <c r="A8" s="185"/>
      <c r="B8" s="180"/>
      <c r="C8" s="180"/>
      <c r="D8" s="180"/>
      <c r="F8" s="183" t="s">
        <v>6</v>
      </c>
      <c r="H8" s="183"/>
      <c r="I8" s="180"/>
    </row>
    <row r="9" spans="1:8" s="186" customFormat="1" ht="15" customHeight="1">
      <c r="A9" s="185"/>
      <c r="B9" s="187"/>
      <c r="C9" s="188"/>
      <c r="D9" s="188"/>
      <c r="E9" s="188"/>
      <c r="F9" s="188"/>
      <c r="G9" s="188"/>
      <c r="H9" s="188"/>
    </row>
    <row r="10" s="178" customFormat="1" ht="12.75">
      <c r="B10" s="189" t="s">
        <v>136</v>
      </c>
    </row>
    <row r="11" s="178" customFormat="1" ht="12.75"/>
    <row r="12" spans="2:11" s="178" customFormat="1" ht="12.75">
      <c r="B12" s="190" t="s">
        <v>148</v>
      </c>
      <c r="C12" s="191"/>
      <c r="D12" s="191"/>
      <c r="E12" s="191"/>
      <c r="F12" s="191"/>
      <c r="G12" s="191"/>
      <c r="H12" s="191"/>
      <c r="K12" s="191"/>
    </row>
    <row r="13" spans="2:11" s="178" customFormat="1" ht="12.75">
      <c r="B13" s="190"/>
      <c r="C13" s="191"/>
      <c r="D13" s="191"/>
      <c r="E13" s="191"/>
      <c r="F13" s="191"/>
      <c r="G13" s="191"/>
      <c r="H13" s="191"/>
      <c r="K13" s="191"/>
    </row>
    <row r="14" spans="2:11" s="178" customFormat="1" ht="12.75">
      <c r="B14" s="190"/>
      <c r="C14" s="191"/>
      <c r="D14" s="191"/>
      <c r="E14" s="191"/>
      <c r="F14" s="191"/>
      <c r="G14" s="191"/>
      <c r="H14" s="191"/>
      <c r="K14" s="191"/>
    </row>
    <row r="15" spans="2:11" s="178" customFormat="1" ht="12.75" customHeight="1">
      <c r="B15" s="190"/>
      <c r="C15" s="191"/>
      <c r="D15" s="191"/>
      <c r="E15" s="191"/>
      <c r="F15" s="191"/>
      <c r="G15" s="191"/>
      <c r="H15" s="191"/>
      <c r="K15" s="191"/>
    </row>
    <row r="16" s="178" customFormat="1" ht="12.75"/>
    <row r="17" spans="2:7" s="180" customFormat="1" ht="15.75">
      <c r="B17" s="192"/>
      <c r="C17" s="193"/>
      <c r="D17" s="194" t="s">
        <v>137</v>
      </c>
      <c r="E17" s="195"/>
      <c r="F17" s="195"/>
      <c r="G17" s="196"/>
    </row>
    <row r="18" spans="2:7" s="180" customFormat="1" ht="12.75">
      <c r="B18" s="193"/>
      <c r="C18" s="193"/>
      <c r="D18" s="197" t="s">
        <v>93</v>
      </c>
      <c r="E18" s="198" t="s">
        <v>25</v>
      </c>
      <c r="F18" s="199"/>
      <c r="G18" s="200"/>
    </row>
    <row r="19" spans="2:7" s="180" customFormat="1" ht="12.75" customHeight="1">
      <c r="B19" s="193"/>
      <c r="C19" s="193"/>
      <c r="D19" s="201"/>
      <c r="E19" s="250" t="s">
        <v>138</v>
      </c>
      <c r="F19" s="252" t="s">
        <v>139</v>
      </c>
      <c r="G19" s="256"/>
    </row>
    <row r="20" spans="2:7" s="180" customFormat="1" ht="12.75">
      <c r="B20" s="193"/>
      <c r="C20" s="193"/>
      <c r="D20" s="201"/>
      <c r="E20" s="251"/>
      <c r="F20" s="254" t="s">
        <v>40</v>
      </c>
      <c r="G20" s="221" t="s">
        <v>25</v>
      </c>
    </row>
    <row r="21" spans="2:7" s="180" customFormat="1" ht="36">
      <c r="B21" s="203"/>
      <c r="C21" s="203"/>
      <c r="D21" s="204"/>
      <c r="E21" s="251"/>
      <c r="F21" s="255"/>
      <c r="G21" s="205" t="s">
        <v>134</v>
      </c>
    </row>
    <row r="22" spans="2:7" s="180" customFormat="1" ht="12.75">
      <c r="B22" s="206" t="s">
        <v>52</v>
      </c>
      <c r="C22" s="207" t="s">
        <v>146</v>
      </c>
      <c r="D22" s="208" t="s">
        <v>24</v>
      </c>
      <c r="E22" s="209" t="s">
        <v>24</v>
      </c>
      <c r="F22" s="209" t="s">
        <v>24</v>
      </c>
      <c r="G22" s="210" t="s">
        <v>24</v>
      </c>
    </row>
    <row r="23" spans="2:7" s="180" customFormat="1" ht="12.75">
      <c r="B23" s="211" t="s">
        <v>53</v>
      </c>
      <c r="C23" s="212" t="s">
        <v>149</v>
      </c>
      <c r="D23" s="213">
        <v>0</v>
      </c>
      <c r="E23" s="214">
        <v>0</v>
      </c>
      <c r="F23" s="214">
        <v>0</v>
      </c>
      <c r="G23" s="215">
        <v>0</v>
      </c>
    </row>
    <row r="24" spans="2:7" s="181" customFormat="1" ht="12.75">
      <c r="B24" s="216"/>
      <c r="C24" s="216" t="s">
        <v>135</v>
      </c>
      <c r="D24" s="217">
        <v>0</v>
      </c>
      <c r="E24" s="217">
        <v>0</v>
      </c>
      <c r="F24" s="217">
        <v>0</v>
      </c>
      <c r="G24" s="218">
        <v>0</v>
      </c>
    </row>
    <row r="25" spans="2:7" s="180" customFormat="1" ht="12.75">
      <c r="B25" s="211" t="s">
        <v>54</v>
      </c>
      <c r="C25" s="212" t="s">
        <v>149</v>
      </c>
      <c r="D25" s="213">
        <v>0</v>
      </c>
      <c r="E25" s="214">
        <v>0</v>
      </c>
      <c r="F25" s="214">
        <v>0</v>
      </c>
      <c r="G25" s="215">
        <v>0</v>
      </c>
    </row>
    <row r="26" spans="2:7" s="181" customFormat="1" ht="12.75">
      <c r="B26" s="216"/>
      <c r="C26" s="216" t="s">
        <v>135</v>
      </c>
      <c r="D26" s="217">
        <v>0</v>
      </c>
      <c r="E26" s="217">
        <v>0</v>
      </c>
      <c r="F26" s="217">
        <v>0</v>
      </c>
      <c r="G26" s="218">
        <v>0</v>
      </c>
    </row>
    <row r="27" spans="2:7" s="180" customFormat="1" ht="12.75">
      <c r="B27" s="211" t="s">
        <v>55</v>
      </c>
      <c r="C27" s="212" t="s">
        <v>149</v>
      </c>
      <c r="D27" s="213">
        <v>0</v>
      </c>
      <c r="E27" s="214">
        <v>0</v>
      </c>
      <c r="F27" s="214">
        <v>0</v>
      </c>
      <c r="G27" s="215">
        <v>0</v>
      </c>
    </row>
    <row r="28" spans="2:7" s="181" customFormat="1" ht="12.75">
      <c r="B28" s="216"/>
      <c r="C28" s="216" t="s">
        <v>135</v>
      </c>
      <c r="D28" s="217">
        <v>0</v>
      </c>
      <c r="E28" s="217">
        <v>0</v>
      </c>
      <c r="F28" s="217">
        <v>0</v>
      </c>
      <c r="G28" s="218">
        <v>0</v>
      </c>
    </row>
    <row r="29" spans="2:7" s="180" customFormat="1" ht="12.75">
      <c r="B29" s="211" t="s">
        <v>56</v>
      </c>
      <c r="C29" s="212" t="s">
        <v>149</v>
      </c>
      <c r="D29" s="213">
        <v>0</v>
      </c>
      <c r="E29" s="214">
        <v>0</v>
      </c>
      <c r="F29" s="214">
        <v>0</v>
      </c>
      <c r="G29" s="215">
        <v>0</v>
      </c>
    </row>
    <row r="30" spans="2:7" s="181" customFormat="1" ht="12.75">
      <c r="B30" s="216"/>
      <c r="C30" s="216" t="s">
        <v>135</v>
      </c>
      <c r="D30" s="217">
        <v>0</v>
      </c>
      <c r="E30" s="217">
        <v>0</v>
      </c>
      <c r="F30" s="217">
        <v>0</v>
      </c>
      <c r="G30" s="218">
        <v>0</v>
      </c>
    </row>
    <row r="31" spans="2:7" s="180" customFormat="1" ht="12.75">
      <c r="B31" s="211" t="s">
        <v>57</v>
      </c>
      <c r="C31" s="212" t="s">
        <v>149</v>
      </c>
      <c r="D31" s="213">
        <v>0</v>
      </c>
      <c r="E31" s="214">
        <v>0</v>
      </c>
      <c r="F31" s="214">
        <v>0</v>
      </c>
      <c r="G31" s="215">
        <v>0</v>
      </c>
    </row>
    <row r="32" spans="2:7" s="181" customFormat="1" ht="12.75">
      <c r="B32" s="216"/>
      <c r="C32" s="216" t="s">
        <v>135</v>
      </c>
      <c r="D32" s="217">
        <v>0</v>
      </c>
      <c r="E32" s="217">
        <v>0</v>
      </c>
      <c r="F32" s="217">
        <v>0</v>
      </c>
      <c r="G32" s="218">
        <v>0</v>
      </c>
    </row>
    <row r="33" spans="2:7" s="180" customFormat="1" ht="12.75">
      <c r="B33" s="211" t="s">
        <v>58</v>
      </c>
      <c r="C33" s="212" t="s">
        <v>149</v>
      </c>
      <c r="D33" s="213">
        <v>0</v>
      </c>
      <c r="E33" s="214">
        <v>0</v>
      </c>
      <c r="F33" s="214">
        <v>0</v>
      </c>
      <c r="G33" s="215">
        <v>0</v>
      </c>
    </row>
    <row r="34" spans="2:7" s="181" customFormat="1" ht="12.75">
      <c r="B34" s="216"/>
      <c r="C34" s="216" t="s">
        <v>135</v>
      </c>
      <c r="D34" s="217">
        <v>0</v>
      </c>
      <c r="E34" s="217">
        <v>0</v>
      </c>
      <c r="F34" s="217">
        <v>0</v>
      </c>
      <c r="G34" s="218">
        <v>0</v>
      </c>
    </row>
    <row r="35" spans="2:7" s="180" customFormat="1" ht="12.75">
      <c r="B35" s="211" t="s">
        <v>59</v>
      </c>
      <c r="C35" s="212" t="s">
        <v>149</v>
      </c>
      <c r="D35" s="213">
        <v>0</v>
      </c>
      <c r="E35" s="214">
        <v>0</v>
      </c>
      <c r="F35" s="214">
        <v>0</v>
      </c>
      <c r="G35" s="215">
        <v>0</v>
      </c>
    </row>
    <row r="36" spans="2:7" s="181" customFormat="1" ht="12.75">
      <c r="B36" s="216"/>
      <c r="C36" s="216" t="s">
        <v>135</v>
      </c>
      <c r="D36" s="217">
        <v>0</v>
      </c>
      <c r="E36" s="217">
        <v>0</v>
      </c>
      <c r="F36" s="217">
        <v>0</v>
      </c>
      <c r="G36" s="218">
        <v>0</v>
      </c>
    </row>
    <row r="37" spans="2:7" s="180" customFormat="1" ht="12.75">
      <c r="B37" s="211" t="s">
        <v>60</v>
      </c>
      <c r="C37" s="212" t="s">
        <v>149</v>
      </c>
      <c r="D37" s="213">
        <v>0</v>
      </c>
      <c r="E37" s="214">
        <v>0</v>
      </c>
      <c r="F37" s="214">
        <v>0</v>
      </c>
      <c r="G37" s="215">
        <v>0</v>
      </c>
    </row>
    <row r="38" spans="2:7" s="181" customFormat="1" ht="12.75">
      <c r="B38" s="216"/>
      <c r="C38" s="216" t="s">
        <v>135</v>
      </c>
      <c r="D38" s="217">
        <v>0</v>
      </c>
      <c r="E38" s="217">
        <v>0</v>
      </c>
      <c r="F38" s="217">
        <v>0</v>
      </c>
      <c r="G38" s="218">
        <v>0</v>
      </c>
    </row>
    <row r="39" spans="2:7" s="180" customFormat="1" ht="12.75">
      <c r="B39" s="211" t="s">
        <v>61</v>
      </c>
      <c r="C39" s="212" t="s">
        <v>149</v>
      </c>
      <c r="D39" s="213">
        <v>0</v>
      </c>
      <c r="E39" s="214">
        <v>0</v>
      </c>
      <c r="F39" s="214">
        <v>0</v>
      </c>
      <c r="G39" s="215">
        <v>0</v>
      </c>
    </row>
    <row r="40" spans="2:7" s="181" customFormat="1" ht="12.75">
      <c r="B40" s="216"/>
      <c r="C40" s="216" t="s">
        <v>135</v>
      </c>
      <c r="D40" s="217">
        <v>0</v>
      </c>
      <c r="E40" s="217">
        <v>0</v>
      </c>
      <c r="F40" s="217">
        <v>0</v>
      </c>
      <c r="G40" s="218">
        <v>0</v>
      </c>
    </row>
    <row r="41" spans="2:7" s="180" customFormat="1" ht="12.75">
      <c r="B41" s="211" t="s">
        <v>62</v>
      </c>
      <c r="C41" s="212" t="s">
        <v>149</v>
      </c>
      <c r="D41" s="213">
        <v>0</v>
      </c>
      <c r="E41" s="214">
        <v>0</v>
      </c>
      <c r="F41" s="214">
        <v>0</v>
      </c>
      <c r="G41" s="215">
        <v>0</v>
      </c>
    </row>
    <row r="42" spans="2:7" s="181" customFormat="1" ht="12.75">
      <c r="B42" s="216"/>
      <c r="C42" s="216" t="s">
        <v>135</v>
      </c>
      <c r="D42" s="217">
        <v>0</v>
      </c>
      <c r="E42" s="217">
        <v>0</v>
      </c>
      <c r="F42" s="217">
        <v>0</v>
      </c>
      <c r="G42" s="218">
        <v>0</v>
      </c>
    </row>
    <row r="43" spans="2:7" s="180" customFormat="1" ht="12.75">
      <c r="B43" s="211" t="s">
        <v>63</v>
      </c>
      <c r="C43" s="212" t="s">
        <v>149</v>
      </c>
      <c r="D43" s="213">
        <v>0</v>
      </c>
      <c r="E43" s="214">
        <v>0</v>
      </c>
      <c r="F43" s="214">
        <v>0</v>
      </c>
      <c r="G43" s="215">
        <v>0</v>
      </c>
    </row>
    <row r="44" spans="2:7" s="181" customFormat="1" ht="12.75">
      <c r="B44" s="216"/>
      <c r="C44" s="216" t="s">
        <v>135</v>
      </c>
      <c r="D44" s="217">
        <v>0</v>
      </c>
      <c r="E44" s="217">
        <v>0</v>
      </c>
      <c r="F44" s="217">
        <v>0</v>
      </c>
      <c r="G44" s="218">
        <v>0</v>
      </c>
    </row>
    <row r="45" spans="2:7" s="180" customFormat="1" ht="12.75">
      <c r="B45" s="211" t="s">
        <v>64</v>
      </c>
      <c r="C45" s="212" t="s">
        <v>149</v>
      </c>
      <c r="D45" s="213">
        <v>0</v>
      </c>
      <c r="E45" s="214">
        <v>0</v>
      </c>
      <c r="F45" s="214">
        <v>0</v>
      </c>
      <c r="G45" s="215">
        <v>0</v>
      </c>
    </row>
    <row r="46" spans="2:7" s="181" customFormat="1" ht="12.75">
      <c r="B46" s="216"/>
      <c r="C46" s="216" t="s">
        <v>135</v>
      </c>
      <c r="D46" s="217">
        <v>0</v>
      </c>
      <c r="E46" s="217">
        <v>0</v>
      </c>
      <c r="F46" s="217">
        <v>0</v>
      </c>
      <c r="G46" s="218">
        <v>0</v>
      </c>
    </row>
    <row r="47" spans="2:7" s="180" customFormat="1" ht="12.75">
      <c r="B47" s="211" t="s">
        <v>65</v>
      </c>
      <c r="C47" s="212" t="s">
        <v>149</v>
      </c>
      <c r="D47" s="213">
        <v>0</v>
      </c>
      <c r="E47" s="214">
        <v>0</v>
      </c>
      <c r="F47" s="214">
        <v>0</v>
      </c>
      <c r="G47" s="215">
        <v>0</v>
      </c>
    </row>
    <row r="48" spans="2:7" s="181" customFormat="1" ht="12.75">
      <c r="B48" s="216"/>
      <c r="C48" s="216" t="s">
        <v>135</v>
      </c>
      <c r="D48" s="217">
        <v>0</v>
      </c>
      <c r="E48" s="217">
        <v>0</v>
      </c>
      <c r="F48" s="217">
        <v>0</v>
      </c>
      <c r="G48" s="218">
        <v>0</v>
      </c>
    </row>
    <row r="49" spans="2:7" s="180" customFormat="1" ht="12.75">
      <c r="B49" s="211" t="s">
        <v>66</v>
      </c>
      <c r="C49" s="212" t="s">
        <v>149</v>
      </c>
      <c r="D49" s="213">
        <v>0</v>
      </c>
      <c r="E49" s="214">
        <v>0</v>
      </c>
      <c r="F49" s="214">
        <v>0</v>
      </c>
      <c r="G49" s="215">
        <v>0</v>
      </c>
    </row>
    <row r="50" spans="2:7" s="181" customFormat="1" ht="12.75">
      <c r="B50" s="216"/>
      <c r="C50" s="216" t="s">
        <v>135</v>
      </c>
      <c r="D50" s="217">
        <v>0</v>
      </c>
      <c r="E50" s="217">
        <v>0</v>
      </c>
      <c r="F50" s="217">
        <v>0</v>
      </c>
      <c r="G50" s="218">
        <v>0</v>
      </c>
    </row>
    <row r="51" spans="2:7" s="180" customFormat="1" ht="12.75">
      <c r="B51" s="211" t="s">
        <v>67</v>
      </c>
      <c r="C51" s="212" t="s">
        <v>149</v>
      </c>
      <c r="D51" s="213">
        <v>0</v>
      </c>
      <c r="E51" s="214">
        <v>0</v>
      </c>
      <c r="F51" s="214">
        <v>0</v>
      </c>
      <c r="G51" s="215">
        <v>0</v>
      </c>
    </row>
    <row r="52" spans="2:7" s="181" customFormat="1" ht="12.75">
      <c r="B52" s="216"/>
      <c r="C52" s="216" t="s">
        <v>135</v>
      </c>
      <c r="D52" s="217">
        <v>0</v>
      </c>
      <c r="E52" s="217">
        <v>0</v>
      </c>
      <c r="F52" s="217">
        <v>0</v>
      </c>
      <c r="G52" s="218">
        <v>0</v>
      </c>
    </row>
    <row r="53" spans="2:7" s="180" customFormat="1" ht="12.75">
      <c r="B53" s="211" t="s">
        <v>68</v>
      </c>
      <c r="C53" s="212" t="s">
        <v>149</v>
      </c>
      <c r="D53" s="213">
        <v>0</v>
      </c>
      <c r="E53" s="214">
        <v>0</v>
      </c>
      <c r="F53" s="214">
        <v>0</v>
      </c>
      <c r="G53" s="215">
        <v>0</v>
      </c>
    </row>
    <row r="54" spans="2:7" s="181" customFormat="1" ht="12.75">
      <c r="B54" s="216"/>
      <c r="C54" s="216" t="s">
        <v>135</v>
      </c>
      <c r="D54" s="217">
        <v>0</v>
      </c>
      <c r="E54" s="217">
        <v>0</v>
      </c>
      <c r="F54" s="217">
        <v>0</v>
      </c>
      <c r="G54" s="218">
        <v>0</v>
      </c>
    </row>
    <row r="55" spans="2:7" s="180" customFormat="1" ht="12.75">
      <c r="B55" s="211" t="s">
        <v>69</v>
      </c>
      <c r="C55" s="212" t="s">
        <v>149</v>
      </c>
      <c r="D55" s="213">
        <v>0</v>
      </c>
      <c r="E55" s="214">
        <v>0</v>
      </c>
      <c r="F55" s="214">
        <v>0</v>
      </c>
      <c r="G55" s="215">
        <v>0</v>
      </c>
    </row>
    <row r="56" spans="2:7" s="181" customFormat="1" ht="12.75">
      <c r="B56" s="216"/>
      <c r="C56" s="216" t="s">
        <v>135</v>
      </c>
      <c r="D56" s="217">
        <v>0</v>
      </c>
      <c r="E56" s="217">
        <v>0</v>
      </c>
      <c r="F56" s="217">
        <v>0</v>
      </c>
      <c r="G56" s="218">
        <v>0</v>
      </c>
    </row>
    <row r="57" spans="2:7" s="180" customFormat="1" ht="12.75">
      <c r="B57" s="211" t="s">
        <v>70</v>
      </c>
      <c r="C57" s="212" t="s">
        <v>149</v>
      </c>
      <c r="D57" s="213">
        <v>0</v>
      </c>
      <c r="E57" s="214">
        <v>0</v>
      </c>
      <c r="F57" s="214">
        <v>0</v>
      </c>
      <c r="G57" s="215">
        <v>0</v>
      </c>
    </row>
    <row r="58" spans="2:7" s="181" customFormat="1" ht="12.75">
      <c r="B58" s="216"/>
      <c r="C58" s="216" t="s">
        <v>135</v>
      </c>
      <c r="D58" s="217">
        <v>0</v>
      </c>
      <c r="E58" s="217">
        <v>0</v>
      </c>
      <c r="F58" s="217">
        <v>0</v>
      </c>
      <c r="G58" s="218">
        <v>0</v>
      </c>
    </row>
    <row r="59" spans="2:7" s="180" customFormat="1" ht="12.75">
      <c r="B59" s="211" t="s">
        <v>71</v>
      </c>
      <c r="C59" s="212" t="s">
        <v>149</v>
      </c>
      <c r="D59" s="213">
        <v>0</v>
      </c>
      <c r="E59" s="214">
        <v>0</v>
      </c>
      <c r="F59" s="214">
        <v>0</v>
      </c>
      <c r="G59" s="215">
        <v>0</v>
      </c>
    </row>
    <row r="60" spans="2:7" s="181" customFormat="1" ht="12.75">
      <c r="B60" s="216"/>
      <c r="C60" s="216" t="s">
        <v>135</v>
      </c>
      <c r="D60" s="217">
        <v>0</v>
      </c>
      <c r="E60" s="217">
        <v>0</v>
      </c>
      <c r="F60" s="217">
        <v>0</v>
      </c>
      <c r="G60" s="218">
        <v>0</v>
      </c>
    </row>
    <row r="61" spans="2:7" s="180" customFormat="1" ht="12.75">
      <c r="B61" s="211" t="s">
        <v>72</v>
      </c>
      <c r="C61" s="212" t="s">
        <v>149</v>
      </c>
      <c r="D61" s="213">
        <v>0</v>
      </c>
      <c r="E61" s="214">
        <v>0</v>
      </c>
      <c r="F61" s="214">
        <v>0</v>
      </c>
      <c r="G61" s="215">
        <v>0</v>
      </c>
    </row>
    <row r="62" spans="2:7" s="181" customFormat="1" ht="12.75">
      <c r="B62" s="216"/>
      <c r="C62" s="216" t="s">
        <v>135</v>
      </c>
      <c r="D62" s="217">
        <v>0</v>
      </c>
      <c r="E62" s="217">
        <v>0</v>
      </c>
      <c r="F62" s="217">
        <v>0</v>
      </c>
      <c r="G62" s="218">
        <v>0</v>
      </c>
    </row>
    <row r="63" spans="2:7" s="180" customFormat="1" ht="12.75">
      <c r="B63" s="211" t="s">
        <v>73</v>
      </c>
      <c r="C63" s="212" t="s">
        <v>149</v>
      </c>
      <c r="D63" s="213">
        <v>0</v>
      </c>
      <c r="E63" s="214">
        <v>0</v>
      </c>
      <c r="F63" s="214">
        <v>0</v>
      </c>
      <c r="G63" s="215">
        <v>0</v>
      </c>
    </row>
    <row r="64" spans="2:7" s="181" customFormat="1" ht="12.75">
      <c r="B64" s="216"/>
      <c r="C64" s="216" t="s">
        <v>135</v>
      </c>
      <c r="D64" s="217">
        <v>0</v>
      </c>
      <c r="E64" s="217">
        <v>0</v>
      </c>
      <c r="F64" s="217">
        <v>0</v>
      </c>
      <c r="G64" s="218">
        <v>0</v>
      </c>
    </row>
    <row r="65" spans="2:7" s="180" customFormat="1" ht="12.75">
      <c r="B65" s="211" t="s">
        <v>74</v>
      </c>
      <c r="C65" s="212" t="s">
        <v>149</v>
      </c>
      <c r="D65" s="213">
        <v>0</v>
      </c>
      <c r="E65" s="214">
        <v>0</v>
      </c>
      <c r="F65" s="214">
        <v>0</v>
      </c>
      <c r="G65" s="215">
        <v>0</v>
      </c>
    </row>
    <row r="66" spans="2:7" s="181" customFormat="1" ht="12.75">
      <c r="B66" s="216"/>
      <c r="C66" s="216" t="s">
        <v>135</v>
      </c>
      <c r="D66" s="217">
        <v>0</v>
      </c>
      <c r="E66" s="217">
        <v>0</v>
      </c>
      <c r="F66" s="217">
        <v>0</v>
      </c>
      <c r="G66" s="218">
        <v>0</v>
      </c>
    </row>
    <row r="67" spans="2:7" s="180" customFormat="1" ht="12.75">
      <c r="B67" s="211" t="s">
        <v>75</v>
      </c>
      <c r="C67" s="212" t="s">
        <v>149</v>
      </c>
      <c r="D67" s="213">
        <v>0</v>
      </c>
      <c r="E67" s="214">
        <v>0</v>
      </c>
      <c r="F67" s="214">
        <v>0</v>
      </c>
      <c r="G67" s="215">
        <v>0</v>
      </c>
    </row>
    <row r="68" spans="2:7" s="181" customFormat="1" ht="12.75">
      <c r="B68" s="216"/>
      <c r="C68" s="216" t="s">
        <v>135</v>
      </c>
      <c r="D68" s="217">
        <v>0</v>
      </c>
      <c r="E68" s="217">
        <v>0</v>
      </c>
      <c r="F68" s="217">
        <v>0</v>
      </c>
      <c r="G68" s="218">
        <v>0</v>
      </c>
    </row>
    <row r="69" spans="2:7" s="180" customFormat="1" ht="12.75">
      <c r="B69" s="211" t="s">
        <v>76</v>
      </c>
      <c r="C69" s="212" t="s">
        <v>149</v>
      </c>
      <c r="D69" s="213">
        <v>0</v>
      </c>
      <c r="E69" s="214">
        <v>0</v>
      </c>
      <c r="F69" s="214">
        <v>0</v>
      </c>
      <c r="G69" s="215">
        <v>0</v>
      </c>
    </row>
    <row r="70" spans="2:7" s="181" customFormat="1" ht="12.75">
      <c r="B70" s="216"/>
      <c r="C70" s="216" t="s">
        <v>135</v>
      </c>
      <c r="D70" s="217">
        <v>0</v>
      </c>
      <c r="E70" s="217">
        <v>0</v>
      </c>
      <c r="F70" s="217">
        <v>0</v>
      </c>
      <c r="G70" s="218">
        <v>0</v>
      </c>
    </row>
    <row r="71" spans="2:7" s="180" customFormat="1" ht="12.75">
      <c r="B71" s="211" t="s">
        <v>77</v>
      </c>
      <c r="C71" s="212" t="s">
        <v>149</v>
      </c>
      <c r="D71" s="213">
        <v>0</v>
      </c>
      <c r="E71" s="214">
        <v>0</v>
      </c>
      <c r="F71" s="214">
        <v>0</v>
      </c>
      <c r="G71" s="215">
        <v>0</v>
      </c>
    </row>
    <row r="72" spans="2:7" s="181" customFormat="1" ht="12.75">
      <c r="B72" s="216"/>
      <c r="C72" s="216" t="s">
        <v>135</v>
      </c>
      <c r="D72" s="217">
        <v>0</v>
      </c>
      <c r="E72" s="217">
        <v>0</v>
      </c>
      <c r="F72" s="217">
        <v>0</v>
      </c>
      <c r="G72" s="218">
        <v>0</v>
      </c>
    </row>
    <row r="73" spans="2:7" s="180" customFormat="1" ht="12.75">
      <c r="B73" s="211" t="s">
        <v>78</v>
      </c>
      <c r="C73" s="212" t="s">
        <v>149</v>
      </c>
      <c r="D73" s="213">
        <v>0</v>
      </c>
      <c r="E73" s="214">
        <v>0</v>
      </c>
      <c r="F73" s="214">
        <v>0</v>
      </c>
      <c r="G73" s="215">
        <v>0</v>
      </c>
    </row>
    <row r="74" spans="2:7" s="181" customFormat="1" ht="12.75">
      <c r="B74" s="216"/>
      <c r="C74" s="216" t="s">
        <v>135</v>
      </c>
      <c r="D74" s="217">
        <v>0</v>
      </c>
      <c r="E74" s="217">
        <v>0</v>
      </c>
      <c r="F74" s="217">
        <v>0</v>
      </c>
      <c r="G74" s="218">
        <v>0</v>
      </c>
    </row>
    <row r="75" spans="2:7" s="180" customFormat="1" ht="12.75">
      <c r="B75" s="211" t="s">
        <v>79</v>
      </c>
      <c r="C75" s="212" t="s">
        <v>149</v>
      </c>
      <c r="D75" s="213">
        <v>0</v>
      </c>
      <c r="E75" s="214">
        <v>0</v>
      </c>
      <c r="F75" s="214">
        <v>0</v>
      </c>
      <c r="G75" s="215">
        <v>0</v>
      </c>
    </row>
    <row r="76" spans="2:7" s="181" customFormat="1" ht="12.75">
      <c r="B76" s="216"/>
      <c r="C76" s="216" t="s">
        <v>135</v>
      </c>
      <c r="D76" s="217">
        <v>0</v>
      </c>
      <c r="E76" s="217">
        <v>0</v>
      </c>
      <c r="F76" s="217">
        <v>0</v>
      </c>
      <c r="G76" s="218">
        <v>0</v>
      </c>
    </row>
    <row r="77" spans="2:7" s="180" customFormat="1" ht="12.75">
      <c r="B77" s="211" t="s">
        <v>80</v>
      </c>
      <c r="C77" s="212" t="s">
        <v>149</v>
      </c>
      <c r="D77" s="213">
        <v>0</v>
      </c>
      <c r="E77" s="214">
        <v>0</v>
      </c>
      <c r="F77" s="214">
        <v>0</v>
      </c>
      <c r="G77" s="215">
        <v>0</v>
      </c>
    </row>
    <row r="78" spans="2:7" s="181" customFormat="1" ht="12.75">
      <c r="B78" s="216"/>
      <c r="C78" s="216" t="s">
        <v>135</v>
      </c>
      <c r="D78" s="217">
        <v>0</v>
      </c>
      <c r="E78" s="217">
        <v>0</v>
      </c>
      <c r="F78" s="217">
        <v>0</v>
      </c>
      <c r="G78" s="218">
        <v>0</v>
      </c>
    </row>
    <row r="79" spans="2:7" s="180" customFormat="1" ht="12.75">
      <c r="B79" s="211" t="s">
        <v>81</v>
      </c>
      <c r="C79" s="212" t="s">
        <v>149</v>
      </c>
      <c r="D79" s="213">
        <v>0</v>
      </c>
      <c r="E79" s="214">
        <v>0</v>
      </c>
      <c r="F79" s="214">
        <v>0</v>
      </c>
      <c r="G79" s="215">
        <v>0</v>
      </c>
    </row>
    <row r="80" spans="2:7" s="181" customFormat="1" ht="12.75">
      <c r="B80" s="216"/>
      <c r="C80" s="216" t="s">
        <v>135</v>
      </c>
      <c r="D80" s="217">
        <v>0</v>
      </c>
      <c r="E80" s="217">
        <v>0</v>
      </c>
      <c r="F80" s="217">
        <v>0</v>
      </c>
      <c r="G80" s="218">
        <v>0</v>
      </c>
    </row>
    <row r="81" spans="2:7" s="180" customFormat="1" ht="12.75">
      <c r="B81" s="211" t="s">
        <v>82</v>
      </c>
      <c r="C81" s="212" t="s">
        <v>149</v>
      </c>
      <c r="D81" s="213">
        <v>0</v>
      </c>
      <c r="E81" s="214">
        <v>0</v>
      </c>
      <c r="F81" s="214">
        <v>0</v>
      </c>
      <c r="G81" s="215">
        <v>0</v>
      </c>
    </row>
    <row r="82" spans="2:7" s="181" customFormat="1" ht="12.75">
      <c r="B82" s="216"/>
      <c r="C82" s="216" t="s">
        <v>135</v>
      </c>
      <c r="D82" s="217">
        <v>0</v>
      </c>
      <c r="E82" s="217">
        <v>0</v>
      </c>
      <c r="F82" s="217">
        <v>0</v>
      </c>
      <c r="G82" s="218">
        <v>0</v>
      </c>
    </row>
    <row r="83" spans="2:7" s="180" customFormat="1" ht="12.75">
      <c r="B83" s="211" t="s">
        <v>83</v>
      </c>
      <c r="C83" s="212" t="s">
        <v>149</v>
      </c>
      <c r="D83" s="213">
        <v>0</v>
      </c>
      <c r="E83" s="214">
        <v>0</v>
      </c>
      <c r="F83" s="214">
        <v>0</v>
      </c>
      <c r="G83" s="215">
        <v>0</v>
      </c>
    </row>
    <row r="84" spans="2:7" s="181" customFormat="1" ht="12.75">
      <c r="B84" s="216"/>
      <c r="C84" s="216" t="s">
        <v>135</v>
      </c>
      <c r="D84" s="217">
        <v>0</v>
      </c>
      <c r="E84" s="217">
        <v>0</v>
      </c>
      <c r="F84" s="217">
        <v>0</v>
      </c>
      <c r="G84" s="218">
        <v>0</v>
      </c>
    </row>
    <row r="85" spans="2:7" s="180" customFormat="1" ht="12.75">
      <c r="B85" s="211" t="s">
        <v>84</v>
      </c>
      <c r="C85" s="212" t="s">
        <v>149</v>
      </c>
      <c r="D85" s="213">
        <v>0</v>
      </c>
      <c r="E85" s="214">
        <v>0</v>
      </c>
      <c r="F85" s="214">
        <v>0</v>
      </c>
      <c r="G85" s="215">
        <v>0</v>
      </c>
    </row>
    <row r="86" spans="2:7" s="181" customFormat="1" ht="12.75">
      <c r="B86" s="216"/>
      <c r="C86" s="216" t="s">
        <v>135</v>
      </c>
      <c r="D86" s="217">
        <v>0</v>
      </c>
      <c r="E86" s="217">
        <v>0</v>
      </c>
      <c r="F86" s="217">
        <v>0</v>
      </c>
      <c r="G86" s="218">
        <v>0</v>
      </c>
    </row>
    <row r="87" spans="2:7" s="180" customFormat="1" ht="12.75">
      <c r="B87" s="211" t="s">
        <v>85</v>
      </c>
      <c r="C87" s="212" t="s">
        <v>149</v>
      </c>
      <c r="D87" s="213">
        <v>0</v>
      </c>
      <c r="E87" s="214">
        <v>0</v>
      </c>
      <c r="F87" s="214">
        <v>0</v>
      </c>
      <c r="G87" s="215">
        <v>0</v>
      </c>
    </row>
    <row r="88" spans="2:7" s="181" customFormat="1" ht="12.75">
      <c r="B88" s="216"/>
      <c r="C88" s="216" t="s">
        <v>135</v>
      </c>
      <c r="D88" s="217">
        <v>0</v>
      </c>
      <c r="E88" s="217">
        <v>0</v>
      </c>
      <c r="F88" s="217">
        <v>0</v>
      </c>
      <c r="G88" s="218">
        <v>0</v>
      </c>
    </row>
    <row r="89" spans="2:7" s="180" customFormat="1" ht="12.75">
      <c r="B89" s="211" t="s">
        <v>86</v>
      </c>
      <c r="C89" s="212" t="s">
        <v>149</v>
      </c>
      <c r="D89" s="213">
        <v>0</v>
      </c>
      <c r="E89" s="214">
        <v>0</v>
      </c>
      <c r="F89" s="214">
        <v>0</v>
      </c>
      <c r="G89" s="215">
        <v>0</v>
      </c>
    </row>
    <row r="90" spans="2:7" s="181" customFormat="1" ht="12.75">
      <c r="B90" s="216"/>
      <c r="C90" s="216" t="s">
        <v>135</v>
      </c>
      <c r="D90" s="217">
        <v>0</v>
      </c>
      <c r="E90" s="217">
        <v>0</v>
      </c>
      <c r="F90" s="217">
        <v>0</v>
      </c>
      <c r="G90" s="218">
        <v>0</v>
      </c>
    </row>
    <row r="91" spans="2:7" s="180" customFormat="1" ht="12.75">
      <c r="B91" s="211" t="s">
        <v>87</v>
      </c>
      <c r="C91" s="212" t="s">
        <v>149</v>
      </c>
      <c r="D91" s="213">
        <v>0</v>
      </c>
      <c r="E91" s="214">
        <v>0</v>
      </c>
      <c r="F91" s="214">
        <v>0</v>
      </c>
      <c r="G91" s="215">
        <v>0</v>
      </c>
    </row>
    <row r="92" spans="2:7" s="181" customFormat="1" ht="12.75">
      <c r="B92" s="216"/>
      <c r="C92" s="216" t="s">
        <v>135</v>
      </c>
      <c r="D92" s="217">
        <v>0</v>
      </c>
      <c r="E92" s="217">
        <v>0</v>
      </c>
      <c r="F92" s="217">
        <v>0</v>
      </c>
      <c r="G92" s="218">
        <v>0</v>
      </c>
    </row>
    <row r="93" spans="2:7" s="180" customFormat="1" ht="12.75">
      <c r="B93" s="211" t="s">
        <v>88</v>
      </c>
      <c r="C93" s="212" t="s">
        <v>149</v>
      </c>
      <c r="D93" s="213">
        <v>0</v>
      </c>
      <c r="E93" s="214">
        <v>0</v>
      </c>
      <c r="F93" s="214">
        <v>0</v>
      </c>
      <c r="G93" s="215">
        <v>0</v>
      </c>
    </row>
    <row r="94" spans="2:7" s="181" customFormat="1" ht="13.5" customHeight="1">
      <c r="B94" s="216"/>
      <c r="C94" s="216" t="s">
        <v>135</v>
      </c>
      <c r="D94" s="217">
        <v>0</v>
      </c>
      <c r="E94" s="217">
        <v>0</v>
      </c>
      <c r="F94" s="217">
        <v>0</v>
      </c>
      <c r="G94" s="218">
        <v>0</v>
      </c>
    </row>
    <row r="95" spans="2:7" s="180" customFormat="1" ht="12.75">
      <c r="B95" s="211" t="s">
        <v>89</v>
      </c>
      <c r="C95" s="212" t="s">
        <v>149</v>
      </c>
      <c r="D95" s="213">
        <v>0</v>
      </c>
      <c r="E95" s="214">
        <v>0</v>
      </c>
      <c r="F95" s="214">
        <v>0</v>
      </c>
      <c r="G95" s="215">
        <v>0</v>
      </c>
    </row>
    <row r="96" spans="2:7" s="181" customFormat="1" ht="12.75">
      <c r="B96" s="216"/>
      <c r="C96" s="216" t="s">
        <v>135</v>
      </c>
      <c r="D96" s="217">
        <v>0</v>
      </c>
      <c r="E96" s="217">
        <v>0</v>
      </c>
      <c r="F96" s="217">
        <v>0</v>
      </c>
      <c r="G96" s="218">
        <v>0</v>
      </c>
    </row>
    <row r="97" spans="2:7" s="180" customFormat="1" ht="12.75">
      <c r="B97" s="211" t="s">
        <v>90</v>
      </c>
      <c r="C97" s="212" t="s">
        <v>149</v>
      </c>
      <c r="D97" s="213">
        <v>0</v>
      </c>
      <c r="E97" s="214">
        <v>0</v>
      </c>
      <c r="F97" s="214">
        <v>0</v>
      </c>
      <c r="G97" s="215">
        <v>0</v>
      </c>
    </row>
    <row r="98" spans="2:7" s="181" customFormat="1" ht="12.75">
      <c r="B98" s="216"/>
      <c r="C98" s="216" t="s">
        <v>135</v>
      </c>
      <c r="D98" s="217">
        <v>0</v>
      </c>
      <c r="E98" s="217">
        <v>0</v>
      </c>
      <c r="F98" s="217">
        <v>0</v>
      </c>
      <c r="G98" s="218">
        <v>0</v>
      </c>
    </row>
    <row r="99" s="180" customFormat="1" ht="19.5" customHeight="1">
      <c r="B99" s="219"/>
    </row>
    <row r="100" ht="6" customHeight="1"/>
  </sheetData>
  <sheetProtection/>
  <mergeCells count="3">
    <mergeCell ref="E19:E21"/>
    <mergeCell ref="F19:G19"/>
    <mergeCell ref="F20:F21"/>
  </mergeCells>
  <printOptions/>
  <pageMargins left="0.7874015748031497" right="0.5905511811023623" top="0.984251968503937" bottom="0.984251968503937" header="0.5118110236220472" footer="0.5118110236220472"/>
  <pageSetup fitToHeight="2" fitToWidth="1" horizontalDpi="300" verticalDpi="300" orientation="portrait" paperSize="9" scale="69" r:id="rId2"/>
  <headerFooter alignWithMargins="0">
    <oddFooter>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Hypothekenbank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d130385</dc:creator>
  <cp:keywords/>
  <dc:description/>
  <cp:lastModifiedBy>Simone Huch</cp:lastModifiedBy>
  <cp:lastPrinted>2015-01-12T08:48:36Z</cp:lastPrinted>
  <dcterms:created xsi:type="dcterms:W3CDTF">2011-01-05T08:14:44Z</dcterms:created>
  <dcterms:modified xsi:type="dcterms:W3CDTF">2015-01-20T16:01:28Z</dcterms:modified>
  <cp:category/>
  <cp:version/>
  <cp:contentType/>
  <cp:contentStatus/>
</cp:coreProperties>
</file>