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11"/>
    <externalReference r:id="rId12"/>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'page_3'!$B$2:$F$28</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fullCalcOnLoad="1"/>
</workbook>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<sst xmlns="http://schemas.openxmlformats.org/spreadsheetml/2006/main" count="536" uniqueCount="156">
  <si>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</si>
  <si>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</si>
  <si>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</si>
  <si>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</si>
  <si>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</si>
  <si>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</si>
  <si>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</si>
  <si>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</si>
  <si>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</si>
  <si>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</si>
  <si>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</si>
  <si>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</si>
  <si>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</si>
  <si>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</si>
  <si>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</si>
  <si>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</si>
  <si>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</si>
  <si>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</si>
  <si>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</si>
  <si>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</si>
  <si>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</si>
  <si>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</si>
  <si>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</si>
  <si>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</si>
  <si>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</si>
  <si>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</si>
  <si>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</si>
  <si>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</si>
  <si>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</si>
  <si>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</si>
  <si>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</si>
  <si>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</si>
  <si>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</si>
  <si>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</si>
  <si>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</si>
  <si>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</si>
  <si>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</si>
  <si>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</si>
  <si>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</si>
  <si>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</si>
  <si>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</si>
  <si>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</si>
  <si>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</si>
  <si>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</si>
  <si>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</si>
  <si>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</si>
  <si>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</si>
  <si>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</si>
  <si>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</si>
  <si>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</si>
  <si>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</si>
  <si>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</si>
  <si>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</si>
  <si>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</si>
  <si>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</si>
  <si>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</si>
  <si>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</si>
  <si>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</si>
  <si>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</si>
  <si>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</si>
  <si>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</si>
  <si>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</si>
  <si>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</si>
  <si>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</si>
  <si>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</si>
  <si>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</si>
  <si>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</si>
  <si>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</si>
  <si>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</si>
  <si>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</si>
  <si>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</si>
  <si>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</si>
  <si>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</si>
  <si>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</si>
  <si>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</si>
  <si>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</si>
  <si>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</si>
  <si>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</si>
  <si>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</si>
  <si>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</si>
  <si>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</si>
  <si>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</si>
  <si>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</si>
  <si>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</si>
  <si>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</si>
  <si>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</si>
  <si>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</si>
  <si>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</si>
  <si>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</si>
  <si>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</si>
  <si>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</si>
  <si>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</si>
  <si>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</si>
  <si>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</si>
  <si>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</si>
  <si>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</si>
  <si>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</si>
  <si>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</si>
  <si>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</si>
  <si>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</si>
  <si>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</si>
  <si>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</si>
  <si>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</si>
  <si>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</si>
  <si>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</si>
  <si>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</si>
  <si>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</si>
  <si>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</si>
  <si>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</si>
  <si>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</si>
  <si>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</si>
  <si>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</si>
  <si>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</si>
  <si>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</si>
  <si>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</si>
  <si>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</si>
  <si>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</si>
  <si>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</si>
  <si>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</si>
  <si>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</si>
  <si>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</si>
  <si>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</si>
  <si>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</si>
  <si>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</si>
  <si>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</si>
  <si>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</si>
  <si>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</si>
  <si>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</si>
  <si>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</si>
  <si>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</si>
  <si>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</si>
  <si>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</si>
  <si>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</si>
  <si>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</si>
  <si>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</si>
  <si>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</si>
  <si>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</si>
  <si>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</si>
  <si>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</si>
  <si>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</si>
  <si>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Q1</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</si>
  <si>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</si>
  <si>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</si>
  <si>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</si>
  <si>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</si>
  <si>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</si>
  <si>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</si>
  <si>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31/03/2016</t>
  </si>
  <si>
    <t>Q1 2016</t>
  </si>
  <si>
    <t>Q1 2015</t>
  </si>
  <si>
    <t>Maturity structure of Pfandbriefe outstanding and their respective cover pools | 31/03/2016</t>
  </si>
  <si>
    <t>Mortgage loans used as cover for Mortgage Pfandbriefe according to their amount in tranches | 31/03/2016</t>
  </si>
  <si>
    <t>Volume of claims used as cover for Public Pfandbriefe according to their amount in tranches | 31/03/2016</t>
  </si>
  <si>
    <t>Key figures about outstanding Pfandbriefe and Cover Pool | 31/03/2016</t>
  </si>
  <si>
    <t>31/03/2016</t>
  </si>
  <si>
    <t>Further Cover Assets -in detail | 31/03/2016</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</si>
</sst>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 numFmtId="226" formatCode="#,##0.00\ ;\-#,##0.00\ ;\-\ \ \ \ \ "/>
  </numFmts>
  <fonts count="52">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sz val="11"/>
      <color indexed="8"/>
      <name val="Calibri"/>
      <family val="2"/>
    </font>
    <font>
      <sz val="11"/>
      <color theme="1"/>
      <name val="Calibri"/>
      <family val="2"/>
    </font>
    <font>
      <sz val="11"/>
      <color theme="0"/>
      <name val="Calibri"/>
      <family val="2"/>
    </font>
    <font>
      <b/>
      <sz val="7"/>
      <color theme="0"/>
      <name val="Arial"/>
      <family val="2"/>
    </font>
    <font>
      <sz val="7"/>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64"/>
      </patternFill>
    </fill>
    <fill>
      <patternFill patternType="solid">
        <fgColor rgb="FFD1DEEC"/>
        <bgColor indexed="64"/>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right/>
      <top style="thin"/>
      <bottom style="thin"/>
    </border>
    <border>
      <left style="thin"/>
      <right/>
      <top/>
      <bottom style="thin"/>
    </border>
    <border>
      <left style="thin"/>
      <right style="thin"/>
      <top style="thin"/>
      <bottom>
        <color indexed="63"/>
      </bottom>
    </border>
    <border>
      <left>
        <color indexed="63"/>
      </left>
      <right>
        <color indexed="63"/>
      </right>
      <top style="thin">
        <color rgb="FF969696"/>
      </top>
      <bottom style="thin">
        <color indexed="55"/>
      </bottom>
    </border>
    <border>
      <left style="thin">
        <color rgb="FF969696"/>
      </left>
      <right style="thin">
        <color indexed="55"/>
      </right>
      <top style="thin">
        <color rgb="FF969696"/>
      </top>
      <bottom style="thin">
        <color indexed="55"/>
      </bottom>
    </border>
    <border>
      <left style="thin">
        <color indexed="55"/>
      </left>
      <right style="thin">
        <color indexed="55"/>
      </right>
      <top style="thin">
        <color rgb="FF969696"/>
      </top>
      <bottom style="thin">
        <color indexed="55"/>
      </bottom>
    </border>
    <border>
      <left style="thin">
        <color indexed="55"/>
      </left>
      <right style="thin">
        <color rgb="FF969696"/>
      </right>
      <top style="thin">
        <color rgb="FF969696"/>
      </top>
      <bottom style="thin">
        <color indexed="55"/>
      </bottom>
    </border>
    <border>
      <left style="thin">
        <color rgb="FF969696"/>
      </left>
      <right style="thin">
        <color indexed="55"/>
      </right>
      <top style="thin">
        <color indexed="55"/>
      </top>
      <bottom style="thin">
        <color indexed="55"/>
      </bottom>
    </border>
    <border>
      <left style="thin">
        <color indexed="55"/>
      </left>
      <right style="thin">
        <color rgb="FF969696"/>
      </right>
      <top style="thin">
        <color indexed="55"/>
      </top>
      <bottom style="thin">
        <color indexed="55"/>
      </bottom>
    </border>
    <border>
      <left>
        <color indexed="63"/>
      </left>
      <right style="thin">
        <color rgb="FF969696"/>
      </right>
      <top style="thin">
        <color indexed="55"/>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0" fontId="0" fillId="0" borderId="0">
      <alignment/>
      <protection/>
    </xf>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75">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6" applyNumberFormat="1" applyFont="1" applyFill="1" applyBorder="1" applyAlignment="1">
      <alignment horizontal="right" vertical="center" indent="5"/>
    </xf>
    <xf numFmtId="220" fontId="36" fillId="0" borderId="10" xfId="66"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6" applyNumberFormat="1" applyFont="1" applyFill="1" applyBorder="1" applyAlignment="1">
      <alignment horizontal="right" vertical="center" indent="5"/>
    </xf>
    <xf numFmtId="220" fontId="36" fillId="0" borderId="18" xfId="66"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6" applyNumberFormat="1" applyFont="1" applyFill="1" applyBorder="1" applyAlignment="1">
      <alignment horizontal="right" vertical="center" indent="5"/>
    </xf>
    <xf numFmtId="220" fontId="31" fillId="0" borderId="18" xfId="66" applyNumberFormat="1" applyFont="1" applyFill="1" applyBorder="1" applyAlignment="1">
      <alignment horizontal="right" vertical="center" indent="5"/>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08" fontId="43" fillId="41" borderId="0" xfId="0" applyNumberFormat="1" applyFont="1" applyFill="1" applyBorder="1" applyAlignment="1">
      <alignment vertical="top"/>
    </xf>
    <xf numFmtId="208" fontId="43" fillId="41" borderId="0" xfId="0" applyNumberFormat="1" applyFont="1" applyFill="1" applyBorder="1" applyAlignment="1">
      <alignment vertical="center"/>
    </xf>
    <xf numFmtId="0" fontId="44" fillId="42" borderId="0" xfId="0" applyFont="1" applyFill="1" applyBorder="1" applyAlignment="1">
      <alignment vertical="top"/>
    </xf>
    <xf numFmtId="0" fontId="35" fillId="42" borderId="0" xfId="0" applyFont="1" applyFill="1" applyBorder="1" applyAlignment="1">
      <alignment/>
    </xf>
    <xf numFmtId="208" fontId="45" fillId="43" borderId="0" xfId="0" applyNumberFormat="1" applyFont="1" applyFill="1" applyBorder="1" applyAlignment="1">
      <alignment horizontal="center" vertical="center"/>
    </xf>
    <xf numFmtId="208" fontId="45" fillId="42" borderId="0" xfId="0" applyNumberFormat="1" applyFont="1" applyFill="1" applyBorder="1" applyAlignment="1">
      <alignment horizontal="center" vertical="center"/>
    </xf>
    <xf numFmtId="208" fontId="45" fillId="0" borderId="44" xfId="0" applyNumberFormat="1" applyFont="1" applyBorder="1" applyAlignment="1">
      <alignment vertical="center"/>
    </xf>
    <xf numFmtId="208" fontId="46" fillId="0" borderId="24" xfId="0" applyNumberFormat="1" applyFont="1" applyBorder="1" applyAlignment="1">
      <alignment horizontal="center" vertical="center"/>
    </xf>
    <xf numFmtId="220" fontId="46" fillId="44" borderId="30" xfId="0" applyNumberFormat="1" applyFont="1" applyFill="1" applyBorder="1" applyAlignment="1">
      <alignment horizontal="right" vertical="center" indent="4"/>
    </xf>
    <xf numFmtId="220" fontId="46" fillId="42" borderId="31" xfId="0" applyNumberFormat="1" applyFont="1" applyFill="1" applyBorder="1" applyAlignment="1">
      <alignment horizontal="right" vertical="center" indent="4"/>
    </xf>
    <xf numFmtId="208" fontId="46" fillId="0" borderId="45" xfId="0" applyNumberFormat="1" applyFont="1" applyBorder="1" applyAlignment="1">
      <alignment vertical="center" wrapText="1"/>
    </xf>
    <xf numFmtId="208" fontId="46" fillId="0" borderId="30" xfId="0" applyNumberFormat="1" applyFont="1" applyBorder="1" applyAlignment="1">
      <alignment horizontal="center" vertical="center"/>
    </xf>
    <xf numFmtId="226" fontId="46" fillId="44" borderId="27" xfId="0" applyNumberFormat="1" applyFont="1" applyFill="1" applyBorder="1" applyAlignment="1">
      <alignment horizontal="right" vertical="center" indent="4"/>
    </xf>
    <xf numFmtId="226" fontId="46" fillId="42" borderId="28" xfId="0" applyNumberFormat="1" applyFont="1" applyFill="1" applyBorder="1" applyAlignment="1">
      <alignment horizontal="right" vertical="center" indent="4"/>
    </xf>
    <xf numFmtId="208" fontId="0" fillId="0" borderId="0" xfId="0" applyNumberFormat="1" applyFont="1" applyFill="1" applyAlignment="1">
      <alignment/>
    </xf>
    <xf numFmtId="208" fontId="45" fillId="0" borderId="23" xfId="0" applyNumberFormat="1" applyFont="1" applyBorder="1" applyAlignment="1">
      <alignment vertical="center"/>
    </xf>
    <xf numFmtId="208" fontId="46" fillId="0" borderId="23" xfId="0" applyNumberFormat="1" applyFont="1" applyBorder="1" applyAlignment="1">
      <alignment vertical="center" wrapText="1"/>
    </xf>
    <xf numFmtId="208" fontId="46" fillId="0" borderId="27" xfId="0" applyNumberFormat="1" applyFont="1" applyBorder="1" applyAlignment="1">
      <alignment horizontal="center" vertical="center"/>
    </xf>
    <xf numFmtId="0" fontId="30" fillId="0" borderId="0" xfId="0" applyFont="1" applyFill="1" applyBorder="1" applyAlignment="1">
      <alignment horizontal="left" vertical="center"/>
    </xf>
    <xf numFmtId="226" fontId="46" fillId="44" borderId="30" xfId="0" applyNumberFormat="1" applyFont="1" applyFill="1" applyBorder="1" applyAlignment="1">
      <alignment horizontal="right" vertical="center" indent="4"/>
    </xf>
    <xf numFmtId="226" fontId="46" fillId="42" borderId="31" xfId="0" applyNumberFormat="1" applyFont="1" applyFill="1" applyBorder="1" applyAlignment="1">
      <alignment horizontal="right" vertical="center" indent="4"/>
    </xf>
    <xf numFmtId="208" fontId="46" fillId="0" borderId="44" xfId="0" applyNumberFormat="1" applyFont="1" applyBorder="1" applyAlignment="1">
      <alignment vertical="center" wrapText="1"/>
    </xf>
    <xf numFmtId="0" fontId="21" fillId="0" borderId="0" xfId="0" applyFont="1" applyFill="1" applyAlignment="1">
      <alignment/>
    </xf>
    <xf numFmtId="208" fontId="0" fillId="0" borderId="0" xfId="71" applyNumberFormat="1" applyFont="1" applyFill="1" applyBorder="1">
      <alignment/>
      <protection/>
    </xf>
    <xf numFmtId="0" fontId="22" fillId="0" borderId="0" xfId="71" applyFont="1" applyFill="1">
      <alignment/>
      <protection/>
    </xf>
    <xf numFmtId="0" fontId="0" fillId="0" borderId="0" xfId="71" applyFont="1">
      <alignment/>
      <protection/>
    </xf>
    <xf numFmtId="0" fontId="0" fillId="0" borderId="0" xfId="71" applyFont="1" applyFill="1">
      <alignment/>
      <protection/>
    </xf>
    <xf numFmtId="0" fontId="24" fillId="0" borderId="0" xfId="71" applyFont="1" applyFill="1">
      <alignment/>
      <protection/>
    </xf>
    <xf numFmtId="0" fontId="21" fillId="0" borderId="0" xfId="71" applyFont="1" applyFill="1">
      <alignment/>
      <protection/>
    </xf>
    <xf numFmtId="0" fontId="25" fillId="0" borderId="0" xfId="71" applyFont="1" applyFill="1">
      <alignment/>
      <protection/>
    </xf>
    <xf numFmtId="0" fontId="26" fillId="0" borderId="0" xfId="71" applyFont="1" applyFill="1">
      <alignment/>
      <protection/>
    </xf>
    <xf numFmtId="0" fontId="27" fillId="0" borderId="0" xfId="71" applyFont="1" applyFill="1">
      <alignment/>
      <protection/>
    </xf>
    <xf numFmtId="208" fontId="29" fillId="0" borderId="0" xfId="71" applyNumberFormat="1" applyFont="1" applyFill="1">
      <alignment/>
      <protection/>
    </xf>
    <xf numFmtId="208" fontId="0" fillId="0" borderId="0" xfId="71" applyNumberFormat="1" applyFont="1" applyFill="1">
      <alignment/>
      <protection/>
    </xf>
    <xf numFmtId="208" fontId="28" fillId="0" borderId="0" xfId="71" applyNumberFormat="1" applyFont="1" applyFill="1" applyBorder="1">
      <alignment/>
      <protection/>
    </xf>
    <xf numFmtId="208" fontId="40" fillId="0" borderId="0" xfId="71" applyNumberFormat="1" applyFont="1" applyFill="1" applyBorder="1">
      <alignment/>
      <protection/>
    </xf>
    <xf numFmtId="208" fontId="25" fillId="0" borderId="0" xfId="71" applyNumberFormat="1" applyFont="1" applyFill="1" applyBorder="1">
      <alignment/>
      <protection/>
    </xf>
    <xf numFmtId="208" fontId="29" fillId="0" borderId="0" xfId="71" applyNumberFormat="1" applyFont="1" applyFill="1" applyBorder="1">
      <alignment/>
      <protection/>
    </xf>
    <xf numFmtId="208" fontId="36" fillId="0" borderId="0" xfId="71" applyNumberFormat="1" applyFont="1" applyFill="1" applyBorder="1">
      <alignment/>
      <protection/>
    </xf>
    <xf numFmtId="208" fontId="50" fillId="41" borderId="23" xfId="71" applyNumberFormat="1" applyFont="1" applyFill="1" applyBorder="1" applyAlignment="1">
      <alignment vertical="center"/>
      <protection/>
    </xf>
    <xf numFmtId="208" fontId="51" fillId="41" borderId="24" xfId="71" applyNumberFormat="1" applyFont="1" applyFill="1" applyBorder="1" applyAlignment="1">
      <alignment vertical="center"/>
      <protection/>
    </xf>
    <xf numFmtId="208" fontId="51" fillId="41" borderId="25" xfId="71" applyNumberFormat="1" applyFont="1" applyFill="1" applyBorder="1" applyAlignment="1">
      <alignment vertical="center"/>
      <protection/>
    </xf>
    <xf numFmtId="208" fontId="31" fillId="45" borderId="23" xfId="71" applyNumberFormat="1" applyFont="1" applyFill="1" applyBorder="1">
      <alignment/>
      <protection/>
    </xf>
    <xf numFmtId="208" fontId="36" fillId="45" borderId="44" xfId="71" applyNumberFormat="1" applyFont="1" applyFill="1" applyBorder="1">
      <alignment/>
      <protection/>
    </xf>
    <xf numFmtId="208" fontId="36" fillId="45" borderId="30" xfId="71" applyNumberFormat="1" applyFont="1" applyFill="1" applyBorder="1">
      <alignment/>
      <protection/>
    </xf>
    <xf numFmtId="208" fontId="36" fillId="45" borderId="31" xfId="71" applyNumberFormat="1" applyFont="1" applyFill="1" applyBorder="1">
      <alignment/>
      <protection/>
    </xf>
    <xf numFmtId="208" fontId="31" fillId="45" borderId="26" xfId="71" applyNumberFormat="1" applyFont="1" applyFill="1" applyBorder="1">
      <alignment/>
      <protection/>
    </xf>
    <xf numFmtId="208" fontId="36" fillId="46" borderId="23" xfId="71" applyNumberFormat="1" applyFont="1" applyFill="1" applyBorder="1" applyAlignment="1">
      <alignment horizontal="left"/>
      <protection/>
    </xf>
    <xf numFmtId="208" fontId="36" fillId="0" borderId="0" xfId="71" applyNumberFormat="1" applyFont="1" applyFill="1" applyBorder="1" applyAlignment="1">
      <alignment vertical="top" wrapText="1"/>
      <protection/>
    </xf>
    <xf numFmtId="208" fontId="36" fillId="45" borderId="26" xfId="71" applyNumberFormat="1" applyFont="1" applyFill="1" applyBorder="1" applyAlignment="1">
      <alignment vertical="top" wrapText="1"/>
      <protection/>
    </xf>
    <xf numFmtId="208" fontId="31" fillId="46" borderId="46" xfId="71" applyNumberFormat="1" applyFont="1" applyFill="1" applyBorder="1" applyAlignment="1">
      <alignment vertical="top" wrapText="1"/>
      <protection/>
    </xf>
    <xf numFmtId="208" fontId="36" fillId="42" borderId="47" xfId="71" applyNumberFormat="1" applyFont="1" applyFill="1" applyBorder="1">
      <alignment/>
      <protection/>
    </xf>
    <xf numFmtId="208" fontId="36" fillId="42" borderId="48" xfId="71" applyNumberFormat="1" applyFont="1" applyFill="1" applyBorder="1" applyAlignment="1">
      <alignment horizontal="center"/>
      <protection/>
    </xf>
    <xf numFmtId="208" fontId="36" fillId="42" borderId="49" xfId="71" applyNumberFormat="1" applyFont="1" applyFill="1" applyBorder="1" applyAlignment="1">
      <alignment horizontal="center"/>
      <protection/>
    </xf>
    <xf numFmtId="208" fontId="36" fillId="42" borderId="50" xfId="71" applyNumberFormat="1" applyFont="1" applyFill="1" applyBorder="1" applyAlignment="1">
      <alignment horizontal="center"/>
      <protection/>
    </xf>
    <xf numFmtId="208" fontId="31" fillId="46" borderId="18" xfId="71" applyNumberFormat="1" applyFont="1" applyFill="1" applyBorder="1">
      <alignment/>
      <protection/>
    </xf>
    <xf numFmtId="220" fontId="36" fillId="46" borderId="51" xfId="71" applyNumberFormat="1" applyFont="1" applyFill="1" applyBorder="1">
      <alignment/>
      <protection/>
    </xf>
    <xf numFmtId="220" fontId="36" fillId="46" borderId="38" xfId="71" applyNumberFormat="1" applyFont="1" applyFill="1" applyBorder="1">
      <alignment/>
      <protection/>
    </xf>
    <xf numFmtId="220" fontId="36" fillId="46" borderId="52" xfId="71" applyNumberFormat="1" applyFont="1" applyFill="1" applyBorder="1">
      <alignment/>
      <protection/>
    </xf>
    <xf numFmtId="208" fontId="36" fillId="0" borderId="18" xfId="71" applyNumberFormat="1" applyFont="1" applyFill="1" applyBorder="1">
      <alignment/>
      <protection/>
    </xf>
    <xf numFmtId="220" fontId="36" fillId="0" borderId="51" xfId="71" applyNumberFormat="1" applyFont="1" applyFill="1" applyBorder="1">
      <alignment/>
      <protection/>
    </xf>
    <xf numFmtId="220" fontId="36" fillId="0" borderId="52" xfId="71" applyNumberFormat="1" applyFont="1" applyFill="1" applyBorder="1">
      <alignment/>
      <protection/>
    </xf>
    <xf numFmtId="0" fontId="21" fillId="0" borderId="0" xfId="71" applyFont="1" applyAlignment="1">
      <alignment horizontal="left"/>
      <protection/>
    </xf>
    <xf numFmtId="0" fontId="0" fillId="0" borderId="0" xfId="71">
      <alignment/>
      <protection/>
    </xf>
    <xf numFmtId="208" fontId="36" fillId="46" borderId="46" xfId="71" applyNumberFormat="1" applyFont="1" applyFill="1" applyBorder="1" applyAlignment="1">
      <alignment horizontal="left"/>
      <protection/>
    </xf>
    <xf numFmtId="208" fontId="36" fillId="42" borderId="47" xfId="71" applyNumberFormat="1" applyFont="1" applyFill="1" applyBorder="1" applyAlignment="1">
      <alignment vertical="center"/>
      <protection/>
    </xf>
    <xf numFmtId="208" fontId="31" fillId="46" borderId="18" xfId="71" applyNumberFormat="1" applyFont="1" applyFill="1" applyBorder="1" applyAlignment="1">
      <alignment vertical="center"/>
      <protection/>
    </xf>
    <xf numFmtId="220" fontId="36" fillId="46" borderId="51" xfId="71" applyNumberFormat="1" applyFont="1" applyFill="1" applyBorder="1" applyAlignment="1">
      <alignment vertical="center"/>
      <protection/>
    </xf>
    <xf numFmtId="220" fontId="36" fillId="46" borderId="38" xfId="71" applyNumberFormat="1" applyFont="1" applyFill="1" applyBorder="1" applyAlignment="1">
      <alignment vertical="center"/>
      <protection/>
    </xf>
    <xf numFmtId="220" fontId="36" fillId="46" borderId="52" xfId="71" applyNumberFormat="1" applyFont="1" applyFill="1" applyBorder="1" applyAlignment="1">
      <alignment vertical="center"/>
      <protection/>
    </xf>
    <xf numFmtId="208" fontId="36" fillId="0" borderId="18" xfId="71" applyNumberFormat="1" applyFont="1" applyFill="1" applyBorder="1" applyAlignment="1">
      <alignment vertical="center"/>
      <protection/>
    </xf>
    <xf numFmtId="220" fontId="36" fillId="0" borderId="51" xfId="71" applyNumberFormat="1" applyFont="1" applyFill="1" applyBorder="1" applyAlignment="1">
      <alignment vertical="center"/>
      <protection/>
    </xf>
    <xf numFmtId="220" fontId="36" fillId="0" borderId="52" xfId="71" applyNumberFormat="1" applyFont="1" applyFill="1" applyBorder="1" applyAlignment="1">
      <alignment vertical="center"/>
      <protection/>
    </xf>
    <xf numFmtId="208" fontId="31" fillId="35" borderId="53" xfId="0" applyNumberFormat="1" applyFont="1" applyFill="1" applyBorder="1" applyAlignment="1">
      <alignment horizontal="center" vertical="center"/>
    </xf>
    <xf numFmtId="225" fontId="36" fillId="38" borderId="19" xfId="0" applyNumberFormat="1" applyFont="1" applyFill="1" applyBorder="1" applyAlignment="1">
      <alignment horizontal="left" vertical="center"/>
    </xf>
    <xf numFmtId="225" fontId="36" fillId="35" borderId="19" xfId="0" applyNumberFormat="1" applyFont="1" applyFill="1" applyBorder="1" applyAlignment="1">
      <alignment horizontal="left" vertical="center"/>
    </xf>
    <xf numFmtId="0" fontId="21" fillId="0" borderId="0" xfId="0" applyFont="1" applyAlignment="1">
      <alignment/>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8" fillId="37" borderId="54"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1" fillId="35" borderId="10" xfId="0" applyNumberFormat="1" applyFont="1" applyFill="1" applyBorder="1" applyAlignment="1">
      <alignment vertical="center"/>
    </xf>
    <xf numFmtId="208" fontId="36" fillId="35" borderId="18" xfId="0" applyNumberFormat="1" applyFont="1" applyFill="1" applyBorder="1" applyAlignment="1">
      <alignment vertical="center"/>
    </xf>
    <xf numFmtId="208" fontId="31" fillId="35" borderId="0" xfId="0" applyNumberFormat="1" applyFont="1" applyFill="1" applyAlignment="1">
      <alignment vertical="center"/>
    </xf>
    <xf numFmtId="208" fontId="33" fillId="37" borderId="0" xfId="0" applyNumberFormat="1" applyFont="1" applyFill="1" applyBorder="1" applyAlignment="1">
      <alignment horizontal="left" vertical="center"/>
    </xf>
    <xf numFmtId="208" fontId="33" fillId="37" borderId="55" xfId="0" applyNumberFormat="1" applyFont="1" applyFill="1" applyBorder="1" applyAlignment="1">
      <alignment horizontal="left" vertical="center"/>
    </xf>
    <xf numFmtId="208" fontId="38" fillId="37" borderId="55" xfId="0" applyNumberFormat="1" applyFont="1" applyFill="1" applyBorder="1" applyAlignment="1">
      <alignment horizontal="center"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21" fillId="0" borderId="0" xfId="0" applyNumberFormat="1" applyFont="1" applyFill="1" applyAlignment="1">
      <alignment horizontal="left"/>
    </xf>
    <xf numFmtId="208" fontId="46" fillId="0" borderId="23" xfId="0" applyNumberFormat="1" applyFont="1" applyBorder="1" applyAlignment="1">
      <alignment horizontal="left" vertical="top" wrapText="1"/>
    </xf>
    <xf numFmtId="208" fontId="46" fillId="0" borderId="26" xfId="0" applyNumberFormat="1" applyFont="1" applyBorder="1" applyAlignment="1">
      <alignment horizontal="left" vertical="top" wrapText="1"/>
    </xf>
    <xf numFmtId="208" fontId="46" fillId="0" borderId="45" xfId="0" applyNumberFormat="1" applyFont="1" applyBorder="1" applyAlignment="1">
      <alignment horizontal="left" vertical="top" wrapText="1"/>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xf numFmtId="208" fontId="38" fillId="37" borderId="39" xfId="0" applyNumberFormat="1" applyFont="1" applyFill="1" applyBorder="1" applyAlignment="1">
      <alignment horizontal="left" vertical="center" wrapText="1"/>
    </xf>
    <xf numFmtId="208" fontId="38" fillId="37" borderId="0" xfId="0" applyNumberFormat="1" applyFont="1" applyFill="1" applyBorder="1" applyAlignment="1">
      <alignment horizontal="left" vertical="center" wrapText="1"/>
    </xf>
    <xf numFmtId="208" fontId="31" fillId="46" borderId="46" xfId="71" applyNumberFormat="1" applyFont="1" applyFill="1" applyBorder="1" applyAlignment="1">
      <alignment horizontal="left" vertical="top" wrapText="1"/>
      <protection/>
    </xf>
    <xf numFmtId="208" fontId="31" fillId="46" borderId="29" xfId="71" applyNumberFormat="1" applyFont="1" applyFill="1" applyBorder="1" applyAlignment="1">
      <alignment horizontal="left" vertical="top" wrapText="1"/>
      <protection/>
    </xf>
    <xf numFmtId="208" fontId="31" fillId="46" borderId="45" xfId="71" applyNumberFormat="1" applyFont="1" applyFill="1" applyBorder="1" applyAlignment="1">
      <alignment horizontal="left" wrapText="1"/>
      <protection/>
    </xf>
    <xf numFmtId="208" fontId="31" fillId="46" borderId="27" xfId="71" applyNumberFormat="1" applyFont="1" applyFill="1" applyBorder="1" applyAlignment="1">
      <alignment horizontal="left"/>
      <protection/>
    </xf>
    <xf numFmtId="208" fontId="31" fillId="46" borderId="25" xfId="71" applyNumberFormat="1" applyFont="1" applyFill="1" applyBorder="1" applyAlignment="1">
      <alignment horizontal="left" vertical="top" wrapText="1"/>
      <protection/>
    </xf>
    <xf numFmtId="208" fontId="31" fillId="46" borderId="0" xfId="71" applyNumberFormat="1" applyFont="1" applyFill="1" applyBorder="1" applyAlignment="1">
      <alignment horizontal="left" vertical="top" wrapText="1"/>
      <protection/>
    </xf>
    <xf numFmtId="208" fontId="31" fillId="46" borderId="28" xfId="71" applyNumberFormat="1" applyFont="1" applyFill="1" applyBorder="1" applyAlignment="1">
      <alignment horizontal="left"/>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Standard 2" xfId="71"/>
    <cellStyle name="test"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47625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57150"/>
          <a:ext cx="23241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2</xdr:col>
      <xdr:colOff>714375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5715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135095\AppData\Local\Temp\notes1A8249\PfandbG_201603_20160415_14223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130385\AppData\Local\Temp\notes44B3EB\rs2013-133_anlag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Seite_7"/>
      <sheetName val="Seite_8"/>
      <sheetName val="IKS"/>
      <sheetName val="vdp_hyp"/>
      <sheetName val="vdp_ko"/>
      <sheetName val="Seite_1_en"/>
      <sheetName val="Seite_2_en"/>
      <sheetName val="Seite_3_en"/>
      <sheetName val="Seite_4_en"/>
      <sheetName val="Seite_5_en"/>
      <sheetName val="Seite_6_en"/>
      <sheetName val="Seite_7_en"/>
      <sheetName val="Seite_8_en"/>
      <sheetName val="KRR_DS_Hyp"/>
      <sheetName val="KRR_DS_KO"/>
    </sheetNames>
    <sheetDataSet>
      <sheetData sheetId="0">
        <row r="6">
          <cell r="J6">
            <v>-400000</v>
          </cell>
          <cell r="K6">
            <v>-200000</v>
          </cell>
        </row>
        <row r="9">
          <cell r="C9" t="str">
            <v>Q1 2016</v>
          </cell>
        </row>
        <row r="10">
          <cell r="C10">
            <v>1</v>
          </cell>
        </row>
        <row r="11">
          <cell r="C11">
            <v>42460</v>
          </cell>
        </row>
      </sheetData>
      <sheetData sheetId="1">
        <row r="9">
          <cell r="C9" t="str">
            <v>Q1 2015</v>
          </cell>
        </row>
        <row r="10">
          <cell r="C10">
            <v>1</v>
          </cell>
        </row>
        <row r="11">
          <cell r="C11">
            <v>42094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185" t="s">
        <v>146</v>
      </c>
      <c r="H3" s="6"/>
      <c r="I3" s="6"/>
    </row>
    <row r="4" spans="2:10" ht="15" customHeight="1">
      <c r="B4" s="4"/>
      <c r="C4" s="4"/>
      <c r="D4" s="4"/>
      <c r="E4" s="4"/>
      <c r="G4" s="6" t="s">
        <v>1</v>
      </c>
      <c r="H4" s="6"/>
      <c r="I4" s="6"/>
      <c r="J4" s="7"/>
    </row>
    <row r="5" spans="2:10" ht="15" customHeight="1">
      <c r="B5" s="4"/>
      <c r="C5" s="4"/>
      <c r="D5" s="4"/>
      <c r="E5" s="4"/>
      <c r="G5" s="6" t="s">
        <v>2</v>
      </c>
      <c r="H5" s="6"/>
      <c r="I5" s="6"/>
      <c r="J5" s="7"/>
    </row>
    <row r="6" spans="2:10" ht="15" customHeight="1">
      <c r="B6" s="4"/>
      <c r="C6" s="4"/>
      <c r="D6" s="4"/>
      <c r="E6" s="4"/>
      <c r="G6" s="6" t="s">
        <v>3</v>
      </c>
      <c r="H6" s="6"/>
      <c r="I6" s="6"/>
      <c r="J6" s="7"/>
    </row>
    <row r="7" spans="2:9" ht="15" customHeight="1">
      <c r="B7" s="4"/>
      <c r="C7" s="4"/>
      <c r="D7" s="4"/>
      <c r="E7" s="4"/>
      <c r="G7" s="6" t="s">
        <v>4</v>
      </c>
      <c r="H7" s="6"/>
      <c r="I7" s="6"/>
    </row>
    <row r="8" spans="1:10" s="9" customFormat="1" ht="13.5" customHeight="1">
      <c r="A8" s="8"/>
      <c r="B8" s="4"/>
      <c r="C8" s="4"/>
      <c r="D8" s="4"/>
      <c r="E8" s="4"/>
      <c r="G8" s="6" t="s">
        <v>5</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6</v>
      </c>
      <c r="C14" s="4"/>
      <c r="D14" s="4"/>
      <c r="E14" s="4"/>
      <c r="F14" s="4"/>
      <c r="G14" s="4"/>
      <c r="H14" s="4"/>
      <c r="I14" s="4"/>
      <c r="J14" s="4"/>
    </row>
    <row r="15" spans="1:10" s="9" customFormat="1" ht="15" customHeight="1">
      <c r="A15" s="8"/>
      <c r="B15" s="14" t="s">
        <v>147</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244" t="s">
        <v>7</v>
      </c>
      <c r="C18" s="16"/>
      <c r="D18" s="240" t="s">
        <v>8</v>
      </c>
      <c r="E18" s="241"/>
      <c r="F18" s="240" t="s">
        <v>9</v>
      </c>
      <c r="G18" s="242"/>
      <c r="H18" s="240" t="s">
        <v>10</v>
      </c>
      <c r="I18" s="241"/>
      <c r="J18" s="17"/>
    </row>
    <row r="19" spans="1:10" s="9" customFormat="1" ht="6" customHeight="1">
      <c r="A19" s="8"/>
      <c r="B19" s="244"/>
      <c r="J19" s="4"/>
    </row>
    <row r="20" spans="1:10" s="9" customFormat="1" ht="15" customHeight="1">
      <c r="A20" s="15">
        <v>0</v>
      </c>
      <c r="B20" s="245"/>
      <c r="C20" s="19"/>
      <c r="D20" s="20" t="s">
        <v>148</v>
      </c>
      <c r="E20" s="21" t="s">
        <v>149</v>
      </c>
      <c r="F20" s="22" t="s">
        <v>148</v>
      </c>
      <c r="G20" s="23" t="s">
        <v>149</v>
      </c>
      <c r="H20" s="20" t="s">
        <v>148</v>
      </c>
      <c r="I20" s="21" t="s">
        <v>149</v>
      </c>
      <c r="J20" s="4"/>
    </row>
    <row r="21" spans="1:10" s="32" customFormat="1" ht="15" customHeight="1">
      <c r="A21" s="24">
        <v>0</v>
      </c>
      <c r="B21" s="25" t="s">
        <v>11</v>
      </c>
      <c r="C21" s="26" t="s">
        <v>12</v>
      </c>
      <c r="D21" s="27">
        <v>8643.3</v>
      </c>
      <c r="E21" s="28">
        <v>8507.5</v>
      </c>
      <c r="F21" s="29">
        <v>9092.6</v>
      </c>
      <c r="G21" s="30">
        <v>9100.5</v>
      </c>
      <c r="H21" s="27">
        <v>8792.8</v>
      </c>
      <c r="I21" s="28">
        <v>8806</v>
      </c>
      <c r="J21" s="31"/>
    </row>
    <row r="22" spans="1:10" s="32" customFormat="1" ht="15" customHeight="1">
      <c r="A22" s="24">
        <v>0</v>
      </c>
      <c r="B22" s="33" t="s">
        <v>13</v>
      </c>
      <c r="C22" s="26" t="s">
        <v>12</v>
      </c>
      <c r="D22" s="34">
        <v>0</v>
      </c>
      <c r="E22" s="35">
        <v>0</v>
      </c>
      <c r="F22" s="29">
        <v>35.3</v>
      </c>
      <c r="G22" s="30">
        <v>82.5</v>
      </c>
      <c r="H22" s="34">
        <v>0.2</v>
      </c>
      <c r="I22" s="35">
        <v>9.1</v>
      </c>
      <c r="J22" s="31"/>
    </row>
    <row r="23" spans="1:10" s="32" customFormat="1" ht="15" customHeight="1">
      <c r="A23" s="24">
        <v>0</v>
      </c>
      <c r="B23" s="36" t="s">
        <v>14</v>
      </c>
      <c r="C23" s="37" t="s">
        <v>12</v>
      </c>
      <c r="D23" s="38">
        <v>9503.9</v>
      </c>
      <c r="E23" s="39">
        <v>9508.1</v>
      </c>
      <c r="F23" s="40">
        <v>10580.9</v>
      </c>
      <c r="G23" s="41">
        <v>10522.3</v>
      </c>
      <c r="H23" s="38">
        <v>10029.1</v>
      </c>
      <c r="I23" s="39">
        <v>10047</v>
      </c>
      <c r="J23" s="31"/>
    </row>
    <row r="24" spans="1:10" s="32" customFormat="1" ht="15" customHeight="1">
      <c r="A24" s="24">
        <v>0</v>
      </c>
      <c r="B24" s="42" t="s">
        <v>13</v>
      </c>
      <c r="C24" s="43" t="s">
        <v>12</v>
      </c>
      <c r="D24" s="44">
        <v>0</v>
      </c>
      <c r="E24" s="45">
        <v>0</v>
      </c>
      <c r="F24" s="46">
        <v>21.2</v>
      </c>
      <c r="G24" s="47">
        <v>11.5</v>
      </c>
      <c r="H24" s="44">
        <v>51.6</v>
      </c>
      <c r="I24" s="45">
        <v>0</v>
      </c>
      <c r="J24" s="31"/>
    </row>
    <row r="25" spans="1:10" s="32" customFormat="1" ht="15" customHeight="1">
      <c r="A25" s="24">
        <v>0</v>
      </c>
      <c r="B25" s="48" t="s">
        <v>15</v>
      </c>
      <c r="C25" s="49" t="s">
        <v>12</v>
      </c>
      <c r="D25" s="27">
        <v>860.6000000000004</v>
      </c>
      <c r="E25" s="28">
        <v>1000.6000000000004</v>
      </c>
      <c r="F25" s="29">
        <v>1488.2999999999993</v>
      </c>
      <c r="G25" s="30">
        <v>1421.7999999999993</v>
      </c>
      <c r="H25" s="27">
        <v>1236.300000000001</v>
      </c>
      <c r="I25" s="28">
        <v>1241</v>
      </c>
      <c r="J25" s="31"/>
    </row>
    <row r="26" spans="1:10" s="32" customFormat="1" ht="15" customHeight="1">
      <c r="A26" s="24">
        <v>0</v>
      </c>
      <c r="B26" s="243" t="s">
        <v>16</v>
      </c>
      <c r="C26" s="243"/>
      <c r="D26" s="44">
        <v>9.956845186444996</v>
      </c>
      <c r="E26" s="45">
        <v>11.76138701146048</v>
      </c>
      <c r="F26" s="46">
        <v>16.36825550447616</v>
      </c>
      <c r="G26" s="47">
        <v>15.623317400142843</v>
      </c>
      <c r="H26" s="44">
        <v>14.060367573469216</v>
      </c>
      <c r="I26" s="45">
        <v>14.092664092664092</v>
      </c>
      <c r="J26" s="31"/>
    </row>
    <row r="27" spans="1:10" s="9" customFormat="1" ht="12" customHeight="1">
      <c r="A27" s="8"/>
      <c r="B27" s="50" t="s">
        <v>17</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244" t="s">
        <v>7</v>
      </c>
      <c r="C29" s="16"/>
      <c r="D29" s="240" t="s">
        <v>8</v>
      </c>
      <c r="E29" s="241"/>
      <c r="F29" s="240" t="s">
        <v>9</v>
      </c>
      <c r="G29" s="242"/>
      <c r="H29" s="240" t="s">
        <v>10</v>
      </c>
      <c r="I29" s="241"/>
      <c r="J29" s="17"/>
    </row>
    <row r="30" spans="1:10" s="9" customFormat="1" ht="6" customHeight="1">
      <c r="A30" s="8"/>
      <c r="B30" s="244"/>
      <c r="J30" s="4"/>
    </row>
    <row r="31" spans="1:10" ht="15" customHeight="1">
      <c r="A31" s="15">
        <v>1</v>
      </c>
      <c r="B31" s="245"/>
      <c r="C31" s="19"/>
      <c r="D31" s="20" t="s">
        <v>148</v>
      </c>
      <c r="E31" s="21" t="s">
        <v>149</v>
      </c>
      <c r="F31" s="22" t="s">
        <v>148</v>
      </c>
      <c r="G31" s="23" t="s">
        <v>149</v>
      </c>
      <c r="H31" s="20" t="s">
        <v>148</v>
      </c>
      <c r="I31" s="21" t="s">
        <v>149</v>
      </c>
      <c r="J31" s="4"/>
    </row>
    <row r="32" spans="1:10" ht="15" customHeight="1">
      <c r="A32" s="15">
        <v>1</v>
      </c>
      <c r="B32" s="25" t="s">
        <v>18</v>
      </c>
      <c r="C32" s="37" t="s">
        <v>12</v>
      </c>
      <c r="D32" s="27">
        <v>6678.6</v>
      </c>
      <c r="E32" s="28">
        <v>8434.6</v>
      </c>
      <c r="F32" s="29">
        <v>8360.4</v>
      </c>
      <c r="G32" s="30">
        <v>10531.9</v>
      </c>
      <c r="H32" s="27">
        <v>7897.6</v>
      </c>
      <c r="I32" s="28">
        <v>10045.9</v>
      </c>
      <c r="J32" s="4"/>
    </row>
    <row r="33" spans="1:10" s="9" customFormat="1" ht="15" customHeight="1">
      <c r="A33" s="15">
        <v>1</v>
      </c>
      <c r="B33" s="33" t="s">
        <v>13</v>
      </c>
      <c r="C33" s="43" t="s">
        <v>12</v>
      </c>
      <c r="D33" s="34">
        <v>0</v>
      </c>
      <c r="E33" s="35">
        <v>0</v>
      </c>
      <c r="F33" s="29">
        <v>1.6</v>
      </c>
      <c r="G33" s="30">
        <v>22</v>
      </c>
      <c r="H33" s="34">
        <v>0.9</v>
      </c>
      <c r="I33" s="35">
        <v>10.7</v>
      </c>
      <c r="J33" s="4"/>
    </row>
    <row r="34" spans="1:10" s="9" customFormat="1" ht="15" customHeight="1">
      <c r="A34" s="15">
        <v>1</v>
      </c>
      <c r="B34" s="36" t="s">
        <v>14</v>
      </c>
      <c r="C34" s="37" t="s">
        <v>12</v>
      </c>
      <c r="D34" s="38">
        <v>7539.9</v>
      </c>
      <c r="E34" s="39">
        <v>8846.6</v>
      </c>
      <c r="F34" s="40">
        <v>9358.9</v>
      </c>
      <c r="G34" s="41">
        <v>11161.4</v>
      </c>
      <c r="H34" s="38">
        <v>8623.9</v>
      </c>
      <c r="I34" s="39">
        <v>10369.6</v>
      </c>
      <c r="J34" s="4"/>
    </row>
    <row r="35" spans="1:10" s="9" customFormat="1" ht="15" customHeight="1">
      <c r="A35" s="15">
        <v>1</v>
      </c>
      <c r="B35" s="42" t="s">
        <v>13</v>
      </c>
      <c r="C35" s="43" t="s">
        <v>12</v>
      </c>
      <c r="D35" s="44">
        <v>0</v>
      </c>
      <c r="E35" s="45">
        <v>0</v>
      </c>
      <c r="F35" s="46">
        <v>2.4</v>
      </c>
      <c r="G35" s="47">
        <v>0</v>
      </c>
      <c r="H35" s="44">
        <v>15.4</v>
      </c>
      <c r="I35" s="45">
        <v>0</v>
      </c>
      <c r="J35" s="4"/>
    </row>
    <row r="36" spans="1:10" s="9" customFormat="1" ht="15" customHeight="1">
      <c r="A36" s="15">
        <v>1</v>
      </c>
      <c r="B36" s="48" t="s">
        <v>15</v>
      </c>
      <c r="C36" s="49" t="s">
        <v>12</v>
      </c>
      <c r="D36" s="27">
        <v>861.2999999999993</v>
      </c>
      <c r="E36" s="28">
        <v>412</v>
      </c>
      <c r="F36" s="29">
        <v>998.5</v>
      </c>
      <c r="G36" s="30">
        <v>629.5</v>
      </c>
      <c r="H36" s="27">
        <v>726.2999999999993</v>
      </c>
      <c r="I36" s="28">
        <v>323.7000000000007</v>
      </c>
      <c r="J36" s="4"/>
    </row>
    <row r="37" spans="1:10" s="9" customFormat="1" ht="15" customHeight="1">
      <c r="A37" s="15">
        <v>1</v>
      </c>
      <c r="B37" s="243" t="s">
        <v>16</v>
      </c>
      <c r="C37" s="243"/>
      <c r="D37" s="44">
        <v>12.896415416404624</v>
      </c>
      <c r="E37" s="45">
        <v>4.884641832452043</v>
      </c>
      <c r="F37" s="46">
        <v>11.94320845892541</v>
      </c>
      <c r="G37" s="47">
        <v>5.977079159505882</v>
      </c>
      <c r="H37" s="44">
        <v>9.19646474878443</v>
      </c>
      <c r="I37" s="45">
        <v>3.222210055843685</v>
      </c>
      <c r="J37" s="4"/>
    </row>
    <row r="38" spans="1:10" s="18" customFormat="1" ht="12" customHeight="1">
      <c r="A38" s="55"/>
      <c r="B38" s="50" t="s">
        <v>17</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147</v>
      </c>
      <c r="C42" s="4"/>
      <c r="D42" s="4"/>
      <c r="E42" s="4"/>
      <c r="F42" s="4"/>
      <c r="G42" s="4"/>
      <c r="H42" s="4"/>
      <c r="I42" s="4"/>
      <c r="J42" s="4"/>
    </row>
    <row r="43" spans="1:10" s="9" customFormat="1" ht="15" customHeight="1">
      <c r="A43" s="8"/>
      <c r="B43" s="14" t="s">
        <v>92</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244" t="s">
        <v>7</v>
      </c>
      <c r="C46" s="16"/>
      <c r="D46" s="240" t="s">
        <v>8</v>
      </c>
      <c r="E46" s="241"/>
      <c r="F46" s="240" t="s">
        <v>9</v>
      </c>
      <c r="G46" s="242"/>
      <c r="H46" s="240" t="s">
        <v>10</v>
      </c>
      <c r="I46" s="241"/>
      <c r="J46" s="17"/>
    </row>
    <row r="47" spans="1:10" s="9" customFormat="1" ht="6" customHeight="1">
      <c r="A47" s="8"/>
      <c r="B47" s="244"/>
      <c r="J47" s="4"/>
    </row>
    <row r="48" spans="1:10" s="9" customFormat="1" ht="15" customHeight="1">
      <c r="A48" s="15">
        <v>0</v>
      </c>
      <c r="B48" s="245"/>
      <c r="C48" s="19"/>
      <c r="D48" s="20" t="s">
        <v>148</v>
      </c>
      <c r="E48" s="21" t="s">
        <v>149</v>
      </c>
      <c r="F48" s="22" t="s">
        <v>148</v>
      </c>
      <c r="G48" s="23" t="s">
        <v>149</v>
      </c>
      <c r="H48" s="20" t="s">
        <v>148</v>
      </c>
      <c r="I48" s="21" t="s">
        <v>149</v>
      </c>
      <c r="J48" s="4"/>
    </row>
    <row r="49" spans="1:10" s="32" customFormat="1" ht="15" customHeight="1">
      <c r="A49" s="24">
        <v>0</v>
      </c>
      <c r="B49" s="25" t="s">
        <v>11</v>
      </c>
      <c r="C49" s="26" t="s">
        <v>12</v>
      </c>
      <c r="D49" s="27">
        <v>8643.3</v>
      </c>
      <c r="E49" s="28">
        <v>8507.5</v>
      </c>
      <c r="F49" s="29">
        <v>9092.6</v>
      </c>
      <c r="G49" s="30">
        <v>9100.5</v>
      </c>
      <c r="H49" s="27">
        <v>8792.8</v>
      </c>
      <c r="I49" s="28">
        <v>8806</v>
      </c>
      <c r="J49" s="31"/>
    </row>
    <row r="50" spans="1:10" s="32" customFormat="1" ht="15" customHeight="1">
      <c r="A50" s="24">
        <v>0</v>
      </c>
      <c r="B50" s="33" t="s">
        <v>13</v>
      </c>
      <c r="C50" s="26" t="s">
        <v>12</v>
      </c>
      <c r="D50" s="34">
        <v>0</v>
      </c>
      <c r="E50" s="35">
        <v>0</v>
      </c>
      <c r="F50" s="29">
        <v>35.3</v>
      </c>
      <c r="G50" s="30">
        <v>82.5</v>
      </c>
      <c r="H50" s="34">
        <v>0.2</v>
      </c>
      <c r="I50" s="35">
        <v>9.1</v>
      </c>
      <c r="J50" s="31"/>
    </row>
    <row r="51" spans="1:10" s="32" customFormat="1" ht="15" customHeight="1">
      <c r="A51" s="24">
        <v>0</v>
      </c>
      <c r="B51" s="36" t="s">
        <v>14</v>
      </c>
      <c r="C51" s="37" t="s">
        <v>12</v>
      </c>
      <c r="D51" s="38">
        <v>9503.9</v>
      </c>
      <c r="E51" s="39">
        <v>9508.1</v>
      </c>
      <c r="F51" s="40">
        <v>10580.9</v>
      </c>
      <c r="G51" s="41">
        <v>10522.3</v>
      </c>
      <c r="H51" s="38">
        <v>10029.1</v>
      </c>
      <c r="I51" s="39">
        <v>10047</v>
      </c>
      <c r="J51" s="31"/>
    </row>
    <row r="52" spans="1:10" s="32" customFormat="1" ht="15" customHeight="1">
      <c r="A52" s="24">
        <v>0</v>
      </c>
      <c r="B52" s="42" t="s">
        <v>13</v>
      </c>
      <c r="C52" s="43" t="s">
        <v>12</v>
      </c>
      <c r="D52" s="44">
        <v>0</v>
      </c>
      <c r="E52" s="45">
        <v>0</v>
      </c>
      <c r="F52" s="46">
        <v>21.2</v>
      </c>
      <c r="G52" s="47">
        <v>11.5</v>
      </c>
      <c r="H52" s="44">
        <v>51.6</v>
      </c>
      <c r="I52" s="45">
        <v>0</v>
      </c>
      <c r="J52" s="31"/>
    </row>
    <row r="53" spans="1:10" s="32" customFormat="1" ht="15" customHeight="1">
      <c r="A53" s="24">
        <v>0</v>
      </c>
      <c r="B53" s="48" t="s">
        <v>15</v>
      </c>
      <c r="C53" s="49" t="s">
        <v>12</v>
      </c>
      <c r="D53" s="27">
        <v>860.6000000000004</v>
      </c>
      <c r="E53" s="28">
        <v>1000.6000000000004</v>
      </c>
      <c r="F53" s="29">
        <v>1488.2999999999993</v>
      </c>
      <c r="G53" s="30">
        <v>1421.7999999999993</v>
      </c>
      <c r="H53" s="27">
        <v>1236.300000000001</v>
      </c>
      <c r="I53" s="28">
        <v>1241</v>
      </c>
      <c r="J53" s="31"/>
    </row>
    <row r="54" spans="1:10" s="32" customFormat="1" ht="15" customHeight="1">
      <c r="A54" s="24">
        <v>0</v>
      </c>
      <c r="B54" s="243" t="s">
        <v>16</v>
      </c>
      <c r="C54" s="243"/>
      <c r="D54" s="44">
        <v>9.956845186444996</v>
      </c>
      <c r="E54" s="45">
        <v>11.76138701146048</v>
      </c>
      <c r="F54" s="46">
        <v>16.36825550447616</v>
      </c>
      <c r="G54" s="47">
        <v>15.623317400142843</v>
      </c>
      <c r="H54" s="44">
        <v>14.060367573469216</v>
      </c>
      <c r="I54" s="45">
        <v>14.092664092664092</v>
      </c>
      <c r="J54" s="31"/>
    </row>
    <row r="55" spans="1:10" s="9" customFormat="1" ht="12" customHeight="1">
      <c r="A55" s="8"/>
      <c r="B55" s="50" t="s">
        <v>17</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244" t="s">
        <v>7</v>
      </c>
      <c r="C57" s="16"/>
      <c r="D57" s="240" t="s">
        <v>8</v>
      </c>
      <c r="E57" s="241"/>
      <c r="F57" s="240" t="s">
        <v>9</v>
      </c>
      <c r="G57" s="242"/>
      <c r="H57" s="240" t="s">
        <v>10</v>
      </c>
      <c r="I57" s="241"/>
      <c r="J57" s="17"/>
    </row>
    <row r="58" spans="1:10" s="9" customFormat="1" ht="6" customHeight="1">
      <c r="A58" s="8"/>
      <c r="B58" s="244"/>
      <c r="J58" s="4"/>
    </row>
    <row r="59" spans="1:10" ht="15" customHeight="1">
      <c r="A59" s="15">
        <v>1</v>
      </c>
      <c r="B59" s="245"/>
      <c r="C59" s="19"/>
      <c r="D59" s="20" t="s">
        <v>148</v>
      </c>
      <c r="E59" s="21" t="s">
        <v>149</v>
      </c>
      <c r="F59" s="22" t="s">
        <v>148</v>
      </c>
      <c r="G59" s="23" t="s">
        <v>149</v>
      </c>
      <c r="H59" s="20" t="s">
        <v>148</v>
      </c>
      <c r="I59" s="21" t="s">
        <v>149</v>
      </c>
      <c r="J59" s="4"/>
    </row>
    <row r="60" spans="1:10" ht="15" customHeight="1">
      <c r="A60" s="15">
        <v>1</v>
      </c>
      <c r="B60" s="25" t="s">
        <v>18</v>
      </c>
      <c r="C60" s="37" t="s">
        <v>12</v>
      </c>
      <c r="D60" s="27">
        <v>6678.6</v>
      </c>
      <c r="E60" s="28">
        <v>8434.6</v>
      </c>
      <c r="F60" s="29">
        <v>8360.4</v>
      </c>
      <c r="G60" s="30">
        <v>10531.9</v>
      </c>
      <c r="H60" s="27">
        <v>7897.6</v>
      </c>
      <c r="I60" s="28">
        <v>10045.9</v>
      </c>
      <c r="J60" s="4"/>
    </row>
    <row r="61" spans="1:10" s="9" customFormat="1" ht="15" customHeight="1">
      <c r="A61" s="15">
        <v>1</v>
      </c>
      <c r="B61" s="33" t="s">
        <v>13</v>
      </c>
      <c r="C61" s="43" t="s">
        <v>12</v>
      </c>
      <c r="D61" s="34">
        <v>0</v>
      </c>
      <c r="E61" s="35">
        <v>0</v>
      </c>
      <c r="F61" s="29">
        <v>1.6</v>
      </c>
      <c r="G61" s="30">
        <v>22</v>
      </c>
      <c r="H61" s="34">
        <v>0.9</v>
      </c>
      <c r="I61" s="35">
        <v>10.7</v>
      </c>
      <c r="J61" s="4"/>
    </row>
    <row r="62" spans="1:10" s="9" customFormat="1" ht="15" customHeight="1">
      <c r="A62" s="15">
        <v>1</v>
      </c>
      <c r="B62" s="36" t="s">
        <v>14</v>
      </c>
      <c r="C62" s="37" t="s">
        <v>12</v>
      </c>
      <c r="D62" s="38">
        <v>7537.4</v>
      </c>
      <c r="E62" s="39">
        <v>8841.4</v>
      </c>
      <c r="F62" s="40">
        <v>9356.3</v>
      </c>
      <c r="G62" s="41">
        <v>11155.5</v>
      </c>
      <c r="H62" s="38">
        <v>8621</v>
      </c>
      <c r="I62" s="39">
        <v>10363.5</v>
      </c>
      <c r="J62" s="4"/>
    </row>
    <row r="63" spans="1:10" s="9" customFormat="1" ht="15" customHeight="1">
      <c r="A63" s="15">
        <v>1</v>
      </c>
      <c r="B63" s="42" t="s">
        <v>13</v>
      </c>
      <c r="C63" s="43" t="s">
        <v>12</v>
      </c>
      <c r="D63" s="44">
        <v>0</v>
      </c>
      <c r="E63" s="45">
        <v>0</v>
      </c>
      <c r="F63" s="46">
        <v>2.4</v>
      </c>
      <c r="G63" s="47">
        <v>0</v>
      </c>
      <c r="H63" s="44">
        <v>15.4</v>
      </c>
      <c r="I63" s="45">
        <v>0</v>
      </c>
      <c r="J63" s="4"/>
    </row>
    <row r="64" spans="1:10" s="9" customFormat="1" ht="15" customHeight="1">
      <c r="A64" s="15">
        <v>1</v>
      </c>
      <c r="B64" s="48" t="s">
        <v>15</v>
      </c>
      <c r="C64" s="49" t="s">
        <v>12</v>
      </c>
      <c r="D64" s="27">
        <v>858.7999999999993</v>
      </c>
      <c r="E64" s="28">
        <v>406.7999999999993</v>
      </c>
      <c r="F64" s="29">
        <v>995.8999999999996</v>
      </c>
      <c r="G64" s="30">
        <v>623.6000000000004</v>
      </c>
      <c r="H64" s="27">
        <v>723.3999999999996</v>
      </c>
      <c r="I64" s="28">
        <v>317.60000000000036</v>
      </c>
      <c r="J64" s="4"/>
    </row>
    <row r="65" spans="1:10" s="9" customFormat="1" ht="15" customHeight="1">
      <c r="A65" s="15">
        <v>1</v>
      </c>
      <c r="B65" s="243" t="s">
        <v>16</v>
      </c>
      <c r="C65" s="243"/>
      <c r="D65" s="44">
        <v>12.858982421465566</v>
      </c>
      <c r="E65" s="45">
        <v>4.822991013207494</v>
      </c>
      <c r="F65" s="46">
        <v>11.912109468446483</v>
      </c>
      <c r="G65" s="47">
        <v>5.921058878265084</v>
      </c>
      <c r="H65" s="44">
        <v>9.159744732576982</v>
      </c>
      <c r="I65" s="45">
        <v>3.1614887665614866</v>
      </c>
      <c r="J65" s="4"/>
    </row>
    <row r="66" spans="1:10" s="18" customFormat="1" ht="12" customHeight="1">
      <c r="A66" s="55"/>
      <c r="B66" s="50" t="s">
        <v>17</v>
      </c>
      <c r="C66" s="50"/>
      <c r="D66" s="56"/>
      <c r="E66" s="56"/>
      <c r="F66" s="56"/>
      <c r="G66" s="56"/>
      <c r="H66" s="56"/>
      <c r="I66" s="56"/>
      <c r="J66" s="57"/>
    </row>
  </sheetData>
  <sheetProtection/>
  <mergeCells count="20">
    <mergeCell ref="B65:C65"/>
    <mergeCell ref="B46:B48"/>
    <mergeCell ref="D46:E46"/>
    <mergeCell ref="F46:G46"/>
    <mergeCell ref="H46:I46"/>
    <mergeCell ref="B54:C54"/>
    <mergeCell ref="B57:B59"/>
    <mergeCell ref="D57:E57"/>
    <mergeCell ref="F57:G57"/>
    <mergeCell ref="H57:I57"/>
    <mergeCell ref="D18:E18"/>
    <mergeCell ref="F18:G18"/>
    <mergeCell ref="H18:I18"/>
    <mergeCell ref="B26:C26"/>
    <mergeCell ref="B18:B20"/>
    <mergeCell ref="B37:C37"/>
    <mergeCell ref="D29:E29"/>
    <mergeCell ref="F29:G29"/>
    <mergeCell ref="H29:I29"/>
    <mergeCell ref="B29:B31"/>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81"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6"/>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185" t="s">
        <v>146</v>
      </c>
      <c r="G3" s="6"/>
      <c r="H3" s="6"/>
      <c r="I3" s="6"/>
    </row>
    <row r="4" spans="1:10" s="2" customFormat="1" ht="15" customHeight="1">
      <c r="A4" s="1"/>
      <c r="B4" s="4"/>
      <c r="C4" s="4"/>
      <c r="D4" s="4"/>
      <c r="E4" s="4"/>
      <c r="F4" s="6" t="s">
        <v>1</v>
      </c>
      <c r="G4" s="6"/>
      <c r="H4" s="6"/>
      <c r="I4" s="6"/>
      <c r="J4" s="7"/>
    </row>
    <row r="5" spans="1:10" s="2" customFormat="1" ht="15" customHeight="1">
      <c r="A5" s="1"/>
      <c r="B5" s="4"/>
      <c r="C5" s="4"/>
      <c r="D5" s="4"/>
      <c r="E5" s="4"/>
      <c r="F5" s="6" t="s">
        <v>2</v>
      </c>
      <c r="G5" s="6"/>
      <c r="H5" s="6"/>
      <c r="I5" s="6"/>
      <c r="J5" s="7"/>
    </row>
    <row r="6" spans="1:10" s="2" customFormat="1" ht="15" customHeight="1">
      <c r="A6" s="1"/>
      <c r="B6" s="4"/>
      <c r="C6" s="4"/>
      <c r="D6" s="4"/>
      <c r="E6" s="4"/>
      <c r="F6" s="6" t="s">
        <v>3</v>
      </c>
      <c r="G6" s="6"/>
      <c r="H6" s="6"/>
      <c r="I6" s="6"/>
      <c r="J6" s="7"/>
    </row>
    <row r="7" spans="1:9" s="2" customFormat="1" ht="15" customHeight="1">
      <c r="A7" s="1"/>
      <c r="B7" s="4"/>
      <c r="C7" s="4"/>
      <c r="D7" s="4"/>
      <c r="E7" s="4"/>
      <c r="F7" s="6" t="s">
        <v>4</v>
      </c>
      <c r="G7" s="6"/>
      <c r="H7" s="6"/>
      <c r="I7" s="6"/>
    </row>
    <row r="8" spans="1:10" s="9" customFormat="1" ht="13.5" customHeight="1">
      <c r="A8" s="8"/>
      <c r="B8" s="4"/>
      <c r="C8" s="4"/>
      <c r="D8" s="4"/>
      <c r="E8" s="4"/>
      <c r="F8" s="6" t="s">
        <v>5</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254" t="s">
        <v>19</v>
      </c>
      <c r="C14" s="254"/>
      <c r="D14" s="254"/>
      <c r="E14" s="4"/>
      <c r="F14" s="4"/>
      <c r="G14" s="4"/>
    </row>
    <row r="15" spans="2:7" ht="12.75">
      <c r="B15" s="255" t="s">
        <v>150</v>
      </c>
      <c r="C15" s="255"/>
      <c r="D15" s="255"/>
      <c r="E15" s="255"/>
      <c r="F15" s="255"/>
      <c r="G15" s="255"/>
    </row>
    <row r="16" spans="2:7" ht="12.75">
      <c r="B16" s="256"/>
      <c r="C16" s="256"/>
      <c r="D16" s="256"/>
      <c r="E16" s="4"/>
      <c r="F16" s="4"/>
      <c r="G16" s="4"/>
    </row>
    <row r="17" ht="12.75" customHeight="1"/>
    <row r="18" spans="2:7" ht="12.75" customHeight="1">
      <c r="B18" s="58"/>
      <c r="C18" s="59"/>
      <c r="D18" s="59"/>
      <c r="E18" s="59"/>
      <c r="F18" s="59"/>
      <c r="G18" s="59"/>
    </row>
    <row r="19" spans="1:7" s="62" customFormat="1" ht="15" customHeight="1">
      <c r="A19" s="24">
        <v>0</v>
      </c>
      <c r="B19" s="251" t="s">
        <v>11</v>
      </c>
      <c r="C19" s="252"/>
      <c r="D19" s="246" t="s">
        <v>148</v>
      </c>
      <c r="E19" s="253"/>
      <c r="F19" s="246" t="s">
        <v>149</v>
      </c>
      <c r="G19" s="247"/>
    </row>
    <row r="20" spans="2:7" s="62" customFormat="1" ht="6" customHeight="1">
      <c r="B20" s="58"/>
      <c r="C20" s="63"/>
      <c r="D20" s="63"/>
      <c r="E20" s="63"/>
      <c r="F20" s="63"/>
      <c r="G20" s="63"/>
    </row>
    <row r="21" spans="1:7" s="62" customFormat="1" ht="12.75">
      <c r="A21" s="24">
        <v>0</v>
      </c>
      <c r="B21" s="250"/>
      <c r="C21" s="250"/>
      <c r="D21" s="64" t="s">
        <v>20</v>
      </c>
      <c r="E21" s="65" t="s">
        <v>21</v>
      </c>
      <c r="F21" s="64" t="s">
        <v>20</v>
      </c>
      <c r="G21" s="66" t="s">
        <v>21</v>
      </c>
    </row>
    <row r="22" spans="1:7" s="62" customFormat="1" ht="12.75">
      <c r="A22" s="24">
        <v>0</v>
      </c>
      <c r="B22" s="248" t="s">
        <v>22</v>
      </c>
      <c r="C22" s="248"/>
      <c r="D22" s="67" t="s">
        <v>23</v>
      </c>
      <c r="E22" s="68" t="s">
        <v>23</v>
      </c>
      <c r="F22" s="67" t="s">
        <v>23</v>
      </c>
      <c r="G22" s="69" t="s">
        <v>23</v>
      </c>
    </row>
    <row r="23" spans="1:7" s="62" customFormat="1" ht="12.75">
      <c r="A23" s="24">
        <v>0</v>
      </c>
      <c r="B23" s="249" t="s">
        <v>93</v>
      </c>
      <c r="C23" s="249"/>
      <c r="D23" s="71">
        <v>1580</v>
      </c>
      <c r="E23" s="72">
        <v>1255.1</v>
      </c>
      <c r="F23" s="71">
        <v>1376</v>
      </c>
      <c r="G23" s="73">
        <v>1087.5</v>
      </c>
    </row>
    <row r="24" spans="1:7" s="62" customFormat="1" ht="12.75">
      <c r="A24" s="24"/>
      <c r="B24" s="70" t="s">
        <v>94</v>
      </c>
      <c r="C24" s="70"/>
      <c r="D24" s="71">
        <v>120</v>
      </c>
      <c r="E24" s="72">
        <v>811.8</v>
      </c>
      <c r="F24" s="71">
        <v>562.5</v>
      </c>
      <c r="G24" s="73">
        <v>1219.7</v>
      </c>
    </row>
    <row r="25" spans="1:7" s="62" customFormat="1" ht="12.75">
      <c r="A25" s="24">
        <v>0</v>
      </c>
      <c r="B25" s="249" t="s">
        <v>95</v>
      </c>
      <c r="C25" s="249"/>
      <c r="D25" s="74">
        <v>1123</v>
      </c>
      <c r="E25" s="75">
        <v>495.5</v>
      </c>
      <c r="F25" s="74">
        <v>1605</v>
      </c>
      <c r="G25" s="76">
        <v>724.2</v>
      </c>
    </row>
    <row r="26" spans="1:7" s="62" customFormat="1" ht="12.75">
      <c r="A26" s="24">
        <v>0</v>
      </c>
      <c r="B26" s="70" t="s">
        <v>96</v>
      </c>
      <c r="C26" s="70"/>
      <c r="D26" s="74">
        <v>817</v>
      </c>
      <c r="E26" s="75">
        <v>382.2</v>
      </c>
      <c r="F26" s="74">
        <v>122</v>
      </c>
      <c r="G26" s="76">
        <v>528.2</v>
      </c>
    </row>
    <row r="27" spans="1:7" s="62" customFormat="1" ht="12.75">
      <c r="A27" s="24">
        <v>0</v>
      </c>
      <c r="B27" s="70" t="s">
        <v>97</v>
      </c>
      <c r="C27" s="70"/>
      <c r="D27" s="74">
        <v>1093.3</v>
      </c>
      <c r="E27" s="75">
        <v>1058.3</v>
      </c>
      <c r="F27" s="74">
        <v>1940</v>
      </c>
      <c r="G27" s="76">
        <v>955.1</v>
      </c>
    </row>
    <row r="28" spans="1:7" s="62" customFormat="1" ht="12.75">
      <c r="A28" s="24">
        <v>0</v>
      </c>
      <c r="B28" s="70" t="s">
        <v>98</v>
      </c>
      <c r="C28" s="70"/>
      <c r="D28" s="74">
        <v>1330</v>
      </c>
      <c r="E28" s="75">
        <v>1156.8</v>
      </c>
      <c r="F28" s="74">
        <v>743.4</v>
      </c>
      <c r="G28" s="76">
        <v>1238.1</v>
      </c>
    </row>
    <row r="29" spans="1:7" s="62" customFormat="1" ht="12.75">
      <c r="A29" s="24">
        <v>0</v>
      </c>
      <c r="B29" s="70" t="s">
        <v>99</v>
      </c>
      <c r="C29" s="70"/>
      <c r="D29" s="74">
        <v>550</v>
      </c>
      <c r="E29" s="75">
        <v>813.1</v>
      </c>
      <c r="F29" s="74">
        <v>1100</v>
      </c>
      <c r="G29" s="76">
        <v>967.1</v>
      </c>
    </row>
    <row r="30" spans="1:7" s="62" customFormat="1" ht="12.75">
      <c r="A30" s="24">
        <v>0</v>
      </c>
      <c r="B30" s="249" t="s">
        <v>100</v>
      </c>
      <c r="C30" s="249"/>
      <c r="D30" s="71">
        <v>1746</v>
      </c>
      <c r="E30" s="72">
        <v>3008.5</v>
      </c>
      <c r="F30" s="71">
        <v>761</v>
      </c>
      <c r="G30" s="73">
        <v>2396.2</v>
      </c>
    </row>
    <row r="31" spans="1:7" s="62" customFormat="1" ht="12.75">
      <c r="A31" s="24">
        <v>0</v>
      </c>
      <c r="B31" s="249" t="s">
        <v>24</v>
      </c>
      <c r="C31" s="249"/>
      <c r="D31" s="71">
        <v>284</v>
      </c>
      <c r="E31" s="72">
        <v>522.6</v>
      </c>
      <c r="F31" s="71">
        <v>297.6</v>
      </c>
      <c r="G31" s="73">
        <v>392</v>
      </c>
    </row>
    <row r="32" spans="2:7" s="62" customFormat="1" ht="19.5" customHeight="1">
      <c r="B32" s="63"/>
      <c r="C32" s="63"/>
      <c r="D32" s="63"/>
      <c r="E32" s="63"/>
      <c r="F32" s="63"/>
      <c r="G32" s="63"/>
    </row>
    <row r="33" spans="1:7" s="62" customFormat="1" ht="15" customHeight="1">
      <c r="A33" s="24">
        <v>1</v>
      </c>
      <c r="B33" s="251" t="s">
        <v>18</v>
      </c>
      <c r="C33" s="252"/>
      <c r="D33" s="246" t="s">
        <v>148</v>
      </c>
      <c r="E33" s="253"/>
      <c r="F33" s="246" t="s">
        <v>149</v>
      </c>
      <c r="G33" s="247"/>
    </row>
    <row r="34" spans="2:7" s="62" customFormat="1" ht="6" customHeight="1">
      <c r="B34" s="58"/>
      <c r="C34" s="63"/>
      <c r="D34" s="63"/>
      <c r="E34" s="63"/>
      <c r="F34" s="63"/>
      <c r="G34" s="63"/>
    </row>
    <row r="35" spans="1:7" s="62" customFormat="1" ht="12.75">
      <c r="A35" s="24">
        <v>1</v>
      </c>
      <c r="B35" s="250"/>
      <c r="C35" s="250"/>
      <c r="D35" s="64" t="s">
        <v>20</v>
      </c>
      <c r="E35" s="65" t="s">
        <v>21</v>
      </c>
      <c r="F35" s="64" t="s">
        <v>20</v>
      </c>
      <c r="G35" s="66" t="s">
        <v>21</v>
      </c>
    </row>
    <row r="36" spans="1:7" s="62" customFormat="1" ht="12.75">
      <c r="A36" s="24">
        <v>1</v>
      </c>
      <c r="B36" s="248" t="s">
        <v>22</v>
      </c>
      <c r="C36" s="248"/>
      <c r="D36" s="67" t="s">
        <v>23</v>
      </c>
      <c r="E36" s="68" t="s">
        <v>23</v>
      </c>
      <c r="F36" s="67" t="s">
        <v>23</v>
      </c>
      <c r="G36" s="69" t="s">
        <v>23</v>
      </c>
    </row>
    <row r="37" spans="1:7" s="62" customFormat="1" ht="12.75">
      <c r="A37" s="24">
        <v>1</v>
      </c>
      <c r="B37" s="249" t="s">
        <v>93</v>
      </c>
      <c r="C37" s="249"/>
      <c r="D37" s="71">
        <v>624.6</v>
      </c>
      <c r="E37" s="72">
        <v>767.5</v>
      </c>
      <c r="F37" s="71">
        <v>317.9</v>
      </c>
      <c r="G37" s="73">
        <v>915.8</v>
      </c>
    </row>
    <row r="38" spans="1:7" s="62" customFormat="1" ht="12.75">
      <c r="A38" s="24"/>
      <c r="B38" s="70" t="s">
        <v>94</v>
      </c>
      <c r="C38" s="70"/>
      <c r="D38" s="71">
        <v>410.6</v>
      </c>
      <c r="E38" s="72">
        <v>546.3</v>
      </c>
      <c r="F38" s="71">
        <v>824.8</v>
      </c>
      <c r="G38" s="73">
        <v>979.6</v>
      </c>
    </row>
    <row r="39" spans="1:7" s="62" customFormat="1" ht="12.75">
      <c r="A39" s="24">
        <v>1</v>
      </c>
      <c r="B39" s="249" t="s">
        <v>95</v>
      </c>
      <c r="C39" s="249"/>
      <c r="D39" s="74">
        <v>428.5</v>
      </c>
      <c r="E39" s="75">
        <v>314.2</v>
      </c>
      <c r="F39" s="74">
        <v>643.4</v>
      </c>
      <c r="G39" s="76">
        <v>582.8</v>
      </c>
    </row>
    <row r="40" spans="1:7" s="62" customFormat="1" ht="12.75">
      <c r="A40" s="24">
        <v>1</v>
      </c>
      <c r="B40" s="70" t="s">
        <v>96</v>
      </c>
      <c r="C40" s="70"/>
      <c r="D40" s="74">
        <v>567</v>
      </c>
      <c r="E40" s="75">
        <v>538.5</v>
      </c>
      <c r="F40" s="74">
        <v>445</v>
      </c>
      <c r="G40" s="76">
        <v>491.3</v>
      </c>
    </row>
    <row r="41" spans="1:7" s="62" customFormat="1" ht="12.75">
      <c r="A41" s="24">
        <v>1</v>
      </c>
      <c r="B41" s="70" t="s">
        <v>97</v>
      </c>
      <c r="C41" s="70"/>
      <c r="D41" s="74">
        <v>363.5</v>
      </c>
      <c r="E41" s="75">
        <v>940.2</v>
      </c>
      <c r="F41" s="74">
        <v>1035.3</v>
      </c>
      <c r="G41" s="76">
        <v>818.5</v>
      </c>
    </row>
    <row r="42" spans="1:7" s="62" customFormat="1" ht="12.75">
      <c r="A42" s="24">
        <v>1</v>
      </c>
      <c r="B42" s="70" t="s">
        <v>98</v>
      </c>
      <c r="C42" s="70"/>
      <c r="D42" s="74">
        <v>556.6</v>
      </c>
      <c r="E42" s="75">
        <v>728.5</v>
      </c>
      <c r="F42" s="74">
        <v>382.1</v>
      </c>
      <c r="G42" s="76">
        <v>872.1</v>
      </c>
    </row>
    <row r="43" spans="1:7" s="62" customFormat="1" ht="12.75">
      <c r="A43" s="24">
        <v>1</v>
      </c>
      <c r="B43" s="70" t="s">
        <v>99</v>
      </c>
      <c r="C43" s="70"/>
      <c r="D43" s="74">
        <v>461</v>
      </c>
      <c r="E43" s="75">
        <v>427.9</v>
      </c>
      <c r="F43" s="74">
        <v>656.7</v>
      </c>
      <c r="G43" s="76">
        <v>626.6</v>
      </c>
    </row>
    <row r="44" spans="1:7" s="62" customFormat="1" ht="12.75">
      <c r="A44" s="24">
        <v>1</v>
      </c>
      <c r="B44" s="249" t="s">
        <v>100</v>
      </c>
      <c r="C44" s="249"/>
      <c r="D44" s="71">
        <v>1585</v>
      </c>
      <c r="E44" s="72">
        <v>1429.6</v>
      </c>
      <c r="F44" s="71">
        <v>1892.6</v>
      </c>
      <c r="G44" s="73">
        <v>1648</v>
      </c>
    </row>
    <row r="45" spans="1:7" s="62" customFormat="1" ht="12.75">
      <c r="A45" s="24">
        <v>1</v>
      </c>
      <c r="B45" s="249" t="s">
        <v>24</v>
      </c>
      <c r="C45" s="249"/>
      <c r="D45" s="71">
        <v>1681.8</v>
      </c>
      <c r="E45" s="72">
        <v>1847.2</v>
      </c>
      <c r="F45" s="71">
        <v>2236.8</v>
      </c>
      <c r="G45" s="73">
        <v>1911.9</v>
      </c>
    </row>
    <row r="46" spans="2:7" s="62" customFormat="1" ht="19.5" customHeight="1">
      <c r="B46" s="63"/>
      <c r="C46" s="63"/>
      <c r="D46" s="63"/>
      <c r="E46" s="63"/>
      <c r="F46" s="63"/>
      <c r="G46" s="63"/>
    </row>
  </sheetData>
  <sheetProtection/>
  <mergeCells count="21">
    <mergeCell ref="B14:D14"/>
    <mergeCell ref="B15:G15"/>
    <mergeCell ref="B16:D16"/>
    <mergeCell ref="B30:C30"/>
    <mergeCell ref="D19:E19"/>
    <mergeCell ref="F19:G19"/>
    <mergeCell ref="B25:C25"/>
    <mergeCell ref="B19:C19"/>
    <mergeCell ref="B39:C39"/>
    <mergeCell ref="B44:C44"/>
    <mergeCell ref="B45:C45"/>
    <mergeCell ref="D33:E33"/>
    <mergeCell ref="B23:C23"/>
    <mergeCell ref="B31:C31"/>
    <mergeCell ref="F33:G33"/>
    <mergeCell ref="B36:C36"/>
    <mergeCell ref="B37:C37"/>
    <mergeCell ref="B35:C35"/>
    <mergeCell ref="B33:C33"/>
    <mergeCell ref="B21:C21"/>
    <mergeCell ref="B22:C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146</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4"/>
      <c r="C6" s="4"/>
      <c r="D6" s="6" t="s">
        <v>3</v>
      </c>
      <c r="E6" s="4"/>
      <c r="G6" s="6"/>
      <c r="H6" s="6"/>
      <c r="I6" s="6"/>
      <c r="J6" s="7"/>
    </row>
    <row r="7" spans="1:9" s="2" customFormat="1" ht="15" customHeight="1">
      <c r="A7" s="1"/>
      <c r="B7" s="4"/>
      <c r="C7" s="4"/>
      <c r="D7" s="6" t="s">
        <v>4</v>
      </c>
      <c r="E7" s="4"/>
      <c r="G7" s="6"/>
      <c r="H7" s="6"/>
      <c r="I7" s="6"/>
    </row>
    <row r="8" spans="1:10" s="9" customFormat="1" ht="13.5" customHeight="1">
      <c r="A8" s="8"/>
      <c r="B8" s="4"/>
      <c r="C8" s="4"/>
      <c r="D8" s="6" t="s">
        <v>5</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239" t="s">
        <v>141</v>
      </c>
      <c r="C14" s="4"/>
      <c r="D14" s="4"/>
    </row>
    <row r="15" spans="2:4" ht="12.75" customHeight="1">
      <c r="B15" s="4"/>
      <c r="C15" s="4"/>
      <c r="D15" s="4"/>
    </row>
    <row r="16" spans="2:4" ht="12.75" customHeight="1">
      <c r="B16" s="77" t="s">
        <v>151</v>
      </c>
      <c r="C16" s="77"/>
      <c r="D16" s="77"/>
    </row>
    <row r="17" spans="2:4" ht="12.75" customHeight="1">
      <c r="B17" s="257"/>
      <c r="C17" s="257"/>
      <c r="D17" s="257"/>
    </row>
    <row r="18" ht="12.75" customHeight="1"/>
    <row r="19" spans="1:4" s="62" customFormat="1" ht="15" customHeight="1">
      <c r="A19" s="24">
        <v>0</v>
      </c>
      <c r="B19" s="60" t="s">
        <v>25</v>
      </c>
      <c r="C19" s="78" t="s">
        <v>148</v>
      </c>
      <c r="D19" s="61" t="s">
        <v>149</v>
      </c>
    </row>
    <row r="20" s="62" customFormat="1" ht="6" customHeight="1"/>
    <row r="21" spans="1:4" s="62" customFormat="1" ht="15" customHeight="1">
      <c r="A21" s="24">
        <v>0</v>
      </c>
      <c r="B21" s="79"/>
      <c r="C21" s="80" t="s">
        <v>26</v>
      </c>
      <c r="D21" s="81" t="s">
        <v>26</v>
      </c>
    </row>
    <row r="22" spans="1:4" s="62" customFormat="1" ht="15" customHeight="1">
      <c r="A22" s="24">
        <v>0</v>
      </c>
      <c r="B22" s="82" t="s">
        <v>27</v>
      </c>
      <c r="C22" s="83">
        <v>26.6</v>
      </c>
      <c r="D22" s="84">
        <v>35.3</v>
      </c>
    </row>
    <row r="23" spans="1:4" s="62" customFormat="1" ht="15" customHeight="1">
      <c r="A23" s="24">
        <v>0</v>
      </c>
      <c r="B23" s="85" t="s">
        <v>101</v>
      </c>
      <c r="C23" s="86">
        <v>79.30000000000001</v>
      </c>
      <c r="D23" s="87">
        <v>105.39999999999999</v>
      </c>
    </row>
    <row r="24" spans="1:4" s="62" customFormat="1" ht="15" customHeight="1">
      <c r="A24" s="24"/>
      <c r="B24" s="85" t="s">
        <v>102</v>
      </c>
      <c r="C24" s="86">
        <v>1661.2</v>
      </c>
      <c r="D24" s="87">
        <v>2077.9999999999995</v>
      </c>
    </row>
    <row r="25" spans="1:4" s="62" customFormat="1" ht="15" customHeight="1">
      <c r="A25" s="24">
        <v>0</v>
      </c>
      <c r="B25" s="85" t="s">
        <v>103</v>
      </c>
      <c r="C25" s="86">
        <v>5882.3</v>
      </c>
      <c r="D25" s="87">
        <v>5835.4</v>
      </c>
    </row>
    <row r="26" spans="1:4" s="62" customFormat="1" ht="15" customHeight="1">
      <c r="A26" s="24">
        <v>0</v>
      </c>
      <c r="B26" s="88" t="s">
        <v>28</v>
      </c>
      <c r="C26" s="158">
        <f>SUM(C22:C25)</f>
        <v>7649.400000000001</v>
      </c>
      <c r="D26" s="159">
        <f>SUM(D22:D25)</f>
        <v>8054.0999999999985</v>
      </c>
    </row>
    <row r="27" ht="12.75" customHeight="1"/>
    <row r="28" ht="12.75" customHeight="1"/>
    <row r="29" ht="12.75" customHeight="1"/>
    <row r="32" spans="2:4" ht="12.75">
      <c r="B32" s="239" t="s">
        <v>142</v>
      </c>
      <c r="C32" s="4"/>
      <c r="D32" s="4"/>
    </row>
    <row r="33" spans="2:4" ht="12.75">
      <c r="B33" s="4"/>
      <c r="C33" s="4"/>
      <c r="D33" s="4"/>
    </row>
    <row r="34" spans="2:4" ht="12.75">
      <c r="B34" s="77" t="s">
        <v>152</v>
      </c>
      <c r="C34" s="77"/>
      <c r="D34" s="77"/>
    </row>
    <row r="35" spans="2:4" ht="12.75">
      <c r="B35" s="257"/>
      <c r="C35" s="257"/>
      <c r="D35" s="257"/>
    </row>
    <row r="37" spans="2:4" ht="12.75">
      <c r="B37" s="60" t="s">
        <v>25</v>
      </c>
      <c r="C37" s="78" t="s">
        <v>148</v>
      </c>
      <c r="D37" s="61" t="s">
        <v>149</v>
      </c>
    </row>
    <row r="38" spans="2:4" ht="12.75">
      <c r="B38" s="62"/>
      <c r="C38" s="62"/>
      <c r="D38" s="62"/>
    </row>
    <row r="39" spans="2:4" ht="12.75">
      <c r="B39" s="79"/>
      <c r="C39" s="80" t="s">
        <v>26</v>
      </c>
      <c r="D39" s="81" t="s">
        <v>26</v>
      </c>
    </row>
    <row r="40" spans="2:4" ht="12.75">
      <c r="B40" s="82" t="s">
        <v>143</v>
      </c>
      <c r="C40" s="83">
        <v>446.8</v>
      </c>
      <c r="D40" s="84">
        <v>584.7</v>
      </c>
    </row>
    <row r="41" spans="2:4" ht="12.75">
      <c r="B41" s="85" t="s">
        <v>144</v>
      </c>
      <c r="C41" s="86">
        <v>6808.099999999999</v>
      </c>
      <c r="D41" s="87">
        <v>7681.099999999999</v>
      </c>
    </row>
    <row r="42" spans="2:4" ht="12.75">
      <c r="B42" s="85" t="s">
        <v>145</v>
      </c>
      <c r="C42" s="86">
        <v>285</v>
      </c>
      <c r="D42" s="87">
        <v>580.9</v>
      </c>
    </row>
    <row r="43" spans="2:4" ht="12.75">
      <c r="B43" s="88" t="s">
        <v>28</v>
      </c>
      <c r="C43" s="158">
        <f>SUM(C40:C42)</f>
        <v>7539.9</v>
      </c>
      <c r="D43" s="159">
        <f>SUM(D40:D42)</f>
        <v>8846.699999999999</v>
      </c>
    </row>
  </sheetData>
  <sheetProtection/>
  <mergeCells count="2">
    <mergeCell ref="B17:D17"/>
    <mergeCell ref="B35:D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66"/>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47.7109375" style="12" customWidth="1"/>
    <col min="3" max="3" width="15.28125" style="12" customWidth="1"/>
    <col min="4" max="5" width="20.14062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146</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5"/>
      <c r="C6" s="4"/>
      <c r="D6" s="6" t="s">
        <v>3</v>
      </c>
      <c r="E6" s="4"/>
      <c r="G6" s="6"/>
      <c r="H6" s="6"/>
      <c r="I6" s="6"/>
      <c r="J6" s="7"/>
    </row>
    <row r="7" spans="1:9" s="2" customFormat="1" ht="15" customHeight="1">
      <c r="A7" s="1"/>
      <c r="B7" s="6"/>
      <c r="C7" s="4"/>
      <c r="D7" s="6" t="s">
        <v>4</v>
      </c>
      <c r="E7" s="4"/>
      <c r="G7" s="6"/>
      <c r="H7" s="6"/>
      <c r="I7" s="6"/>
    </row>
    <row r="8" spans="1:10" s="9" customFormat="1" ht="13.5" customHeight="1">
      <c r="A8" s="8"/>
      <c r="B8" s="6"/>
      <c r="C8" s="4"/>
      <c r="D8" s="6" t="s">
        <v>5</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258" t="s">
        <v>114</v>
      </c>
      <c r="C14" s="259"/>
      <c r="D14" s="259"/>
    </row>
    <row r="15" spans="2:4" ht="12.75" customHeight="1">
      <c r="B15" s="89"/>
      <c r="C15" s="13"/>
      <c r="D15" s="13"/>
    </row>
    <row r="16" spans="2:4" ht="12.75">
      <c r="B16" s="90" t="s">
        <v>153</v>
      </c>
      <c r="C16" s="13"/>
      <c r="D16" s="13"/>
    </row>
    <row r="17" ht="12.75">
      <c r="B17" s="91"/>
    </row>
    <row r="19" spans="1:5" s="62" customFormat="1" ht="12.75" customHeight="1">
      <c r="A19" s="24">
        <v>0</v>
      </c>
      <c r="B19" s="163" t="s">
        <v>11</v>
      </c>
      <c r="C19" s="164"/>
      <c r="D19" s="164"/>
      <c r="E19" s="164"/>
    </row>
    <row r="20" spans="2:5" s="62" customFormat="1" ht="12.75" customHeight="1">
      <c r="B20" s="165"/>
      <c r="C20" s="166"/>
      <c r="D20" s="167" t="s">
        <v>148</v>
      </c>
      <c r="E20" s="168" t="s">
        <v>149</v>
      </c>
    </row>
    <row r="21" spans="1:5" s="62" customFormat="1" ht="12.75" customHeight="1">
      <c r="A21" s="24">
        <v>0</v>
      </c>
      <c r="B21" s="169" t="s">
        <v>115</v>
      </c>
      <c r="C21" s="170" t="s">
        <v>104</v>
      </c>
      <c r="D21" s="171">
        <v>8643.3</v>
      </c>
      <c r="E21" s="172">
        <v>8507.5</v>
      </c>
    </row>
    <row r="22" spans="1:5" s="62" customFormat="1" ht="21" customHeight="1">
      <c r="A22" s="24">
        <v>0</v>
      </c>
      <c r="B22" s="173" t="s">
        <v>116</v>
      </c>
      <c r="C22" s="174" t="s">
        <v>105</v>
      </c>
      <c r="D22" s="175">
        <v>91.87</v>
      </c>
      <c r="E22" s="176">
        <v>79.46</v>
      </c>
    </row>
    <row r="23" spans="1:5" s="177" customFormat="1" ht="12.75" customHeight="1">
      <c r="A23" s="15"/>
      <c r="B23" s="165"/>
      <c r="C23" s="166"/>
      <c r="D23" s="167"/>
      <c r="E23" s="168"/>
    </row>
    <row r="24" spans="1:5" s="62" customFormat="1" ht="12.75" customHeight="1">
      <c r="A24" s="24"/>
      <c r="B24" s="178" t="s">
        <v>14</v>
      </c>
      <c r="C24" s="174" t="s">
        <v>104</v>
      </c>
      <c r="D24" s="171">
        <v>9503.9</v>
      </c>
      <c r="E24" s="172">
        <v>9508.1</v>
      </c>
    </row>
    <row r="25" spans="1:5" s="62" customFormat="1" ht="27">
      <c r="A25" s="24"/>
      <c r="B25" s="179" t="s">
        <v>117</v>
      </c>
      <c r="C25" s="180" t="s">
        <v>104</v>
      </c>
      <c r="D25" s="171">
        <v>0</v>
      </c>
      <c r="E25" s="172">
        <v>0</v>
      </c>
    </row>
    <row r="26" spans="1:5" s="62" customFormat="1" ht="27">
      <c r="A26" s="24"/>
      <c r="B26" s="179" t="s">
        <v>118</v>
      </c>
      <c r="C26" s="174" t="s">
        <v>104</v>
      </c>
      <c r="D26" s="171">
        <v>0</v>
      </c>
      <c r="E26" s="172">
        <v>0</v>
      </c>
    </row>
    <row r="27" spans="1:5" s="63" customFormat="1" ht="27">
      <c r="A27" s="181">
        <v>0</v>
      </c>
      <c r="B27" s="179" t="s">
        <v>119</v>
      </c>
      <c r="C27" s="174" t="s">
        <v>104</v>
      </c>
      <c r="D27" s="171">
        <v>0</v>
      </c>
      <c r="E27" s="172">
        <v>0</v>
      </c>
    </row>
    <row r="28" spans="1:5" s="62" customFormat="1" ht="18">
      <c r="A28" s="24">
        <v>0</v>
      </c>
      <c r="B28" s="179" t="s">
        <v>120</v>
      </c>
      <c r="C28" s="174" t="s">
        <v>105</v>
      </c>
      <c r="D28" s="182">
        <v>64.36</v>
      </c>
      <c r="E28" s="183">
        <v>59.29</v>
      </c>
    </row>
    <row r="29" spans="2:5" s="62" customFormat="1" ht="12.75" customHeight="1">
      <c r="B29" s="260" t="s">
        <v>121</v>
      </c>
      <c r="C29" s="180" t="s">
        <v>106</v>
      </c>
      <c r="D29" s="171">
        <v>0</v>
      </c>
      <c r="E29" s="172">
        <v>0</v>
      </c>
    </row>
    <row r="30" spans="1:5" s="62" customFormat="1" ht="12.75" customHeight="1">
      <c r="A30" s="24">
        <v>1</v>
      </c>
      <c r="B30" s="261"/>
      <c r="C30" s="180" t="s">
        <v>107</v>
      </c>
      <c r="D30" s="171">
        <v>0</v>
      </c>
      <c r="E30" s="172">
        <v>0</v>
      </c>
    </row>
    <row r="31" spans="2:5" s="62" customFormat="1" ht="12.75" customHeight="1">
      <c r="B31" s="261"/>
      <c r="C31" s="174" t="s">
        <v>108</v>
      </c>
      <c r="D31" s="171">
        <v>16.8</v>
      </c>
      <c r="E31" s="172">
        <v>29.5</v>
      </c>
    </row>
    <row r="32" spans="1:5" s="62" customFormat="1" ht="12.75" customHeight="1">
      <c r="A32" s="24">
        <v>1</v>
      </c>
      <c r="B32" s="261"/>
      <c r="C32" s="174" t="s">
        <v>109</v>
      </c>
      <c r="D32" s="171">
        <v>511.2</v>
      </c>
      <c r="E32" s="172">
        <v>382.1</v>
      </c>
    </row>
    <row r="33" spans="1:5" s="62" customFormat="1" ht="12.75" customHeight="1">
      <c r="A33" s="24">
        <v>1</v>
      </c>
      <c r="B33" s="261"/>
      <c r="C33" s="174" t="s">
        <v>110</v>
      </c>
      <c r="D33" s="171">
        <v>1.5</v>
      </c>
      <c r="E33" s="172">
        <v>15</v>
      </c>
    </row>
    <row r="34" spans="1:5" s="62" customFormat="1" ht="12.75" customHeight="1">
      <c r="A34" s="24">
        <v>1</v>
      </c>
      <c r="B34" s="261"/>
      <c r="C34" s="174" t="s">
        <v>111</v>
      </c>
      <c r="D34" s="171">
        <v>0</v>
      </c>
      <c r="E34" s="172">
        <v>0</v>
      </c>
    </row>
    <row r="35" spans="2:5" s="62" customFormat="1" ht="12.75" customHeight="1">
      <c r="B35" s="262"/>
      <c r="C35" s="174" t="s">
        <v>112</v>
      </c>
      <c r="D35" s="171">
        <v>108.2</v>
      </c>
      <c r="E35" s="172">
        <v>205.4</v>
      </c>
    </row>
    <row r="36" spans="2:5" s="62" customFormat="1" ht="27">
      <c r="B36" s="184" t="s">
        <v>122</v>
      </c>
      <c r="C36" s="174" t="s">
        <v>113</v>
      </c>
      <c r="D36" s="171">
        <v>4.4</v>
      </c>
      <c r="E36" s="172">
        <v>4.7</v>
      </c>
    </row>
    <row r="37" spans="2:5" s="62" customFormat="1" ht="18">
      <c r="B37" s="184" t="s">
        <v>123</v>
      </c>
      <c r="C37" s="174" t="s">
        <v>105</v>
      </c>
      <c r="D37" s="182">
        <v>58.09</v>
      </c>
      <c r="E37" s="183">
        <v>57.16</v>
      </c>
    </row>
    <row r="38" spans="2:5" s="62" customFormat="1" ht="18" customHeight="1">
      <c r="B38" s="184" t="s">
        <v>124</v>
      </c>
      <c r="C38" s="174" t="s">
        <v>105</v>
      </c>
      <c r="D38" s="182">
        <v>43.69</v>
      </c>
      <c r="E38" s="183">
        <v>44.08</v>
      </c>
    </row>
    <row r="39" spans="2:5" ht="12.75">
      <c r="B39"/>
      <c r="C39"/>
      <c r="D39"/>
      <c r="E39"/>
    </row>
    <row r="40" spans="2:5" ht="12.75">
      <c r="B40" s="163" t="s">
        <v>18</v>
      </c>
      <c r="C40" s="164"/>
      <c r="D40" s="164"/>
      <c r="E40" s="164"/>
    </row>
    <row r="41" spans="2:5" ht="12.75">
      <c r="B41" s="165"/>
      <c r="C41" s="166"/>
      <c r="D41" s="167" t="s">
        <v>148</v>
      </c>
      <c r="E41" s="168" t="s">
        <v>149</v>
      </c>
    </row>
    <row r="42" spans="2:5" s="62" customFormat="1" ht="12.75">
      <c r="B42" s="169" t="s">
        <v>115</v>
      </c>
      <c r="C42" s="170" t="s">
        <v>104</v>
      </c>
      <c r="D42" s="171">
        <v>6678.6</v>
      </c>
      <c r="E42" s="172">
        <v>8434.6</v>
      </c>
    </row>
    <row r="43" spans="2:5" s="62" customFormat="1" ht="18">
      <c r="B43" s="173" t="s">
        <v>116</v>
      </c>
      <c r="C43" s="174" t="s">
        <v>105</v>
      </c>
      <c r="D43" s="175">
        <v>92.77</v>
      </c>
      <c r="E43" s="176">
        <v>92.77</v>
      </c>
    </row>
    <row r="44" spans="2:5" ht="12.75">
      <c r="B44" s="165"/>
      <c r="C44" s="166"/>
      <c r="D44" s="167"/>
      <c r="E44" s="168"/>
    </row>
    <row r="45" spans="2:5" s="62" customFormat="1" ht="12.75">
      <c r="B45" s="178" t="s">
        <v>14</v>
      </c>
      <c r="C45" s="174" t="s">
        <v>104</v>
      </c>
      <c r="D45" s="171">
        <v>7539.9</v>
      </c>
      <c r="E45" s="172">
        <v>8846.6</v>
      </c>
    </row>
    <row r="46" spans="2:5" s="62" customFormat="1" ht="27">
      <c r="B46" s="179" t="s">
        <v>125</v>
      </c>
      <c r="C46" s="174" t="s">
        <v>104</v>
      </c>
      <c r="D46" s="171">
        <v>0</v>
      </c>
      <c r="E46" s="172">
        <v>0</v>
      </c>
    </row>
    <row r="47" spans="2:5" s="62" customFormat="1" ht="18">
      <c r="B47" s="184" t="s">
        <v>120</v>
      </c>
      <c r="C47" s="174" t="s">
        <v>105</v>
      </c>
      <c r="D47" s="182">
        <v>78.76</v>
      </c>
      <c r="E47" s="183">
        <v>79.9</v>
      </c>
    </row>
    <row r="48" spans="2:5" s="62" customFormat="1" ht="12.75" customHeight="1">
      <c r="B48" s="260" t="s">
        <v>121</v>
      </c>
      <c r="C48" s="180" t="s">
        <v>106</v>
      </c>
      <c r="D48" s="171">
        <v>0</v>
      </c>
      <c r="E48" s="172">
        <v>14.9</v>
      </c>
    </row>
    <row r="49" spans="2:5" s="62" customFormat="1" ht="12.75">
      <c r="B49" s="261"/>
      <c r="C49" s="180" t="s">
        <v>107</v>
      </c>
      <c r="D49" s="171">
        <v>37.1</v>
      </c>
      <c r="E49" s="172">
        <v>77.1</v>
      </c>
    </row>
    <row r="50" spans="2:5" s="62" customFormat="1" ht="12.75">
      <c r="B50" s="261"/>
      <c r="C50" s="174" t="s">
        <v>108</v>
      </c>
      <c r="D50" s="171">
        <v>79.7</v>
      </c>
      <c r="E50" s="172">
        <v>-127.4</v>
      </c>
    </row>
    <row r="51" spans="2:5" s="62" customFormat="1" ht="12.75">
      <c r="B51" s="261"/>
      <c r="C51" s="174" t="s">
        <v>109</v>
      </c>
      <c r="D51" s="171">
        <v>167.5</v>
      </c>
      <c r="E51" s="172">
        <v>191</v>
      </c>
    </row>
    <row r="52" spans="2:5" s="62" customFormat="1" ht="12.75">
      <c r="B52" s="261"/>
      <c r="C52" s="174" t="s">
        <v>110</v>
      </c>
      <c r="D52" s="171">
        <v>-64.9</v>
      </c>
      <c r="E52" s="172">
        <v>-27.1</v>
      </c>
    </row>
    <row r="53" spans="2:5" s="62" customFormat="1" ht="12.75">
      <c r="B53" s="261"/>
      <c r="C53" s="174" t="s">
        <v>111</v>
      </c>
      <c r="D53" s="171">
        <v>7.8</v>
      </c>
      <c r="E53" s="172">
        <v>7.7</v>
      </c>
    </row>
    <row r="54" spans="2:5" s="62" customFormat="1" ht="12.75">
      <c r="B54" s="262"/>
      <c r="C54" s="174" t="s">
        <v>112</v>
      </c>
      <c r="D54" s="171">
        <v>416.2</v>
      </c>
      <c r="E54" s="172">
        <v>929.6</v>
      </c>
    </row>
    <row r="55" spans="1:4" s="62" customFormat="1" ht="12.75" customHeight="1">
      <c r="A55" s="24">
        <v>0</v>
      </c>
      <c r="B55" s="12"/>
      <c r="C55" s="12"/>
      <c r="D55" s="12"/>
    </row>
    <row r="56" spans="2:4" s="62" customFormat="1" ht="12.75" customHeight="1">
      <c r="B56" s="12"/>
      <c r="C56" s="12"/>
      <c r="D56" s="12"/>
    </row>
    <row r="57" spans="1:4" s="62" customFormat="1" ht="12.75" customHeight="1">
      <c r="A57" s="24">
        <v>0</v>
      </c>
      <c r="B57" s="12"/>
      <c r="C57" s="12"/>
      <c r="D57" s="12"/>
    </row>
    <row r="58" spans="1:4" s="62" customFormat="1" ht="12.75" customHeight="1">
      <c r="A58" s="24">
        <v>0</v>
      </c>
      <c r="B58" s="12"/>
      <c r="C58" s="12"/>
      <c r="D58" s="12"/>
    </row>
    <row r="59" spans="1:4" s="62" customFormat="1" ht="12.75" customHeight="1">
      <c r="A59" s="24">
        <v>0</v>
      </c>
      <c r="B59" s="12"/>
      <c r="C59" s="12"/>
      <c r="D59" s="12"/>
    </row>
    <row r="60" spans="1:4" s="62" customFormat="1" ht="12.75" customHeight="1">
      <c r="A60" s="24">
        <v>0</v>
      </c>
      <c r="B60" s="12"/>
      <c r="C60" s="12"/>
      <c r="D60" s="12"/>
    </row>
    <row r="61" ht="12.75" customHeight="1"/>
    <row r="62" ht="12.75" customHeight="1">
      <c r="A62" s="15">
        <v>1</v>
      </c>
    </row>
    <row r="63" ht="12.75" customHeight="1"/>
    <row r="64" ht="12.75" customHeight="1">
      <c r="A64" s="15">
        <v>1</v>
      </c>
    </row>
    <row r="65" ht="12.75" customHeight="1">
      <c r="A65" s="15">
        <v>1</v>
      </c>
    </row>
    <row r="66" ht="12.75" customHeight="1">
      <c r="A66" s="15">
        <v>1</v>
      </c>
    </row>
    <row r="67" ht="12.75" customHeight="1"/>
    <row r="68" ht="12.75" customHeight="1"/>
    <row r="69" ht="12.75" customHeight="1"/>
  </sheetData>
  <sheetProtection/>
  <mergeCells count="3">
    <mergeCell ref="B14:D14"/>
    <mergeCell ref="B29:B35"/>
    <mergeCell ref="B48:B54"/>
  </mergeCells>
  <printOptions horizontalCentered="1"/>
  <pageMargins left="0.7874015748031497" right="0.7874015748031497" top="0.984251968503937" bottom="0.984251968503937" header="0.5118110236220472" footer="0.5118110236220472"/>
  <pageSetup fitToHeight="1" fitToWidth="1" orientation="portrait" paperSize="9" scale="7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T100"/>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59" customWidth="1"/>
    <col min="2" max="2" width="22.57421875" style="59" customWidth="1"/>
    <col min="3" max="3" width="8.7109375" style="59" customWidth="1"/>
    <col min="4" max="17" width="10.7109375" style="59" customWidth="1"/>
    <col min="18" max="18" width="1.1484375" style="59" customWidth="1"/>
    <col min="19" max="20" width="10.7109375" style="59" customWidth="1"/>
    <col min="21" max="16384" width="11.421875" style="59"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185" t="s">
        <v>146</v>
      </c>
    </row>
    <row r="4" spans="1:15" s="2" customFormat="1" ht="15" customHeight="1">
      <c r="A4" s="1"/>
      <c r="B4" s="4"/>
      <c r="C4" s="4"/>
      <c r="D4" s="4"/>
      <c r="G4" s="6"/>
      <c r="H4" s="6"/>
      <c r="I4" s="7"/>
      <c r="O4" s="6" t="s">
        <v>1</v>
      </c>
    </row>
    <row r="5" spans="1:15" s="2" customFormat="1" ht="15" customHeight="1">
      <c r="A5" s="1"/>
      <c r="B5" s="4"/>
      <c r="C5" s="4"/>
      <c r="D5" s="4"/>
      <c r="G5" s="6"/>
      <c r="H5" s="6"/>
      <c r="I5" s="7"/>
      <c r="O5" s="6" t="s">
        <v>2</v>
      </c>
    </row>
    <row r="6" spans="1:15" s="2" customFormat="1" ht="15" customHeight="1">
      <c r="A6" s="1"/>
      <c r="B6" s="4"/>
      <c r="C6" s="4"/>
      <c r="D6" s="4"/>
      <c r="G6" s="6"/>
      <c r="H6" s="6"/>
      <c r="I6" s="7"/>
      <c r="O6" s="6" t="s">
        <v>3</v>
      </c>
    </row>
    <row r="7" spans="1:15" s="2" customFormat="1" ht="15" customHeight="1">
      <c r="A7" s="1"/>
      <c r="B7" s="4"/>
      <c r="C7" s="4"/>
      <c r="D7" s="4"/>
      <c r="G7" s="6"/>
      <c r="H7" s="6"/>
      <c r="O7" s="6" t="s">
        <v>4</v>
      </c>
    </row>
    <row r="8" spans="1:15" s="9" customFormat="1" ht="13.5" customHeight="1">
      <c r="A8" s="8"/>
      <c r="B8" s="4"/>
      <c r="C8" s="4"/>
      <c r="D8" s="4"/>
      <c r="G8" s="6"/>
      <c r="H8" s="6"/>
      <c r="I8" s="4"/>
      <c r="O8" s="6" t="s">
        <v>5</v>
      </c>
    </row>
    <row r="9" spans="1:8" s="9" customFormat="1" ht="15" customHeight="1">
      <c r="A9" s="8"/>
      <c r="B9" s="11"/>
      <c r="C9" s="12"/>
      <c r="D9" s="12"/>
      <c r="E9" s="12"/>
      <c r="F9" s="12"/>
      <c r="G9" s="12"/>
      <c r="H9" s="12"/>
    </row>
    <row r="10" ht="12.75">
      <c r="B10" s="96" t="s">
        <v>29</v>
      </c>
    </row>
    <row r="12" spans="2:11" ht="12.75">
      <c r="B12" s="97" t="s">
        <v>30</v>
      </c>
      <c r="C12" s="98"/>
      <c r="D12" s="98"/>
      <c r="E12" s="98"/>
      <c r="F12" s="98"/>
      <c r="G12" s="98"/>
      <c r="H12" s="98"/>
      <c r="K12" s="98"/>
    </row>
    <row r="13" spans="2:11" ht="12.75">
      <c r="B13" s="97" t="s">
        <v>31</v>
      </c>
      <c r="C13" s="98"/>
      <c r="D13" s="98"/>
      <c r="E13" s="98"/>
      <c r="F13" s="98"/>
      <c r="G13" s="98"/>
      <c r="H13" s="98"/>
      <c r="K13" s="98"/>
    </row>
    <row r="14" spans="2:11" ht="12.75">
      <c r="B14" s="97"/>
      <c r="C14" s="98"/>
      <c r="D14" s="98"/>
      <c r="E14" s="98"/>
      <c r="F14" s="98"/>
      <c r="G14" s="98"/>
      <c r="H14" s="98"/>
      <c r="K14" s="98"/>
    </row>
    <row r="15" spans="2:11" ht="12.75" customHeight="1">
      <c r="B15" s="99"/>
      <c r="C15" s="98"/>
      <c r="D15" s="98"/>
      <c r="E15" s="98"/>
      <c r="F15" s="98"/>
      <c r="G15" s="98"/>
      <c r="H15" s="98"/>
      <c r="K15" s="98"/>
    </row>
    <row r="17" spans="2:20" ht="12.75" customHeight="1">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c r="B18" s="95"/>
      <c r="C18" s="95"/>
      <c r="D18" s="103"/>
      <c r="E18" s="104"/>
      <c r="F18" s="104"/>
      <c r="G18" s="104"/>
      <c r="H18" s="104"/>
      <c r="I18" s="104"/>
      <c r="J18" s="104"/>
      <c r="K18" s="104"/>
      <c r="L18" s="104"/>
      <c r="M18" s="104"/>
      <c r="N18" s="104"/>
      <c r="O18" s="104"/>
      <c r="P18" s="104"/>
      <c r="Q18" s="104"/>
      <c r="S18" s="264"/>
      <c r="T18" s="264"/>
    </row>
    <row r="19" spans="19:20" ht="6" customHeight="1">
      <c r="S19" s="264"/>
      <c r="T19" s="264"/>
    </row>
    <row r="20" spans="2:20" ht="11.25" customHeight="1">
      <c r="B20" s="95"/>
      <c r="C20" s="95"/>
      <c r="D20" s="105" t="s">
        <v>28</v>
      </c>
      <c r="E20" s="106" t="s">
        <v>33</v>
      </c>
      <c r="F20" s="107"/>
      <c r="G20" s="107"/>
      <c r="H20" s="107"/>
      <c r="I20" s="107"/>
      <c r="J20" s="107"/>
      <c r="K20" s="106" t="s">
        <v>33</v>
      </c>
      <c r="L20" s="108"/>
      <c r="M20" s="109"/>
      <c r="N20" s="109"/>
      <c r="O20" s="109"/>
      <c r="P20" s="109"/>
      <c r="Q20" s="110"/>
      <c r="S20" s="264"/>
      <c r="T20" s="264"/>
    </row>
    <row r="21" spans="2:20" ht="11.25" customHeight="1">
      <c r="B21" s="95"/>
      <c r="C21" s="95"/>
      <c r="D21" s="111"/>
      <c r="E21" s="112" t="s">
        <v>34</v>
      </c>
      <c r="F21" s="113"/>
      <c r="G21" s="113"/>
      <c r="H21" s="113"/>
      <c r="I21" s="113"/>
      <c r="J21" s="113"/>
      <c r="K21" s="112" t="s">
        <v>35</v>
      </c>
      <c r="L21" s="114"/>
      <c r="M21" s="114"/>
      <c r="N21" s="114"/>
      <c r="O21" s="114"/>
      <c r="P21" s="115"/>
      <c r="Q21" s="116"/>
      <c r="S21" s="264"/>
      <c r="T21" s="264"/>
    </row>
    <row r="22" spans="2:20" ht="11.25" customHeight="1">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5" customHeight="1">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ht="12.75">
      <c r="B24" s="128" t="s">
        <v>45</v>
      </c>
      <c r="C24" s="129" t="s">
        <v>140</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ht="12.75">
      <c r="B25" s="133" t="s">
        <v>46</v>
      </c>
      <c r="C25" s="134">
        <v>2016</v>
      </c>
      <c r="D25" s="135">
        <f aca="true" t="shared" si="0" ref="D25:D56">E25+K25</f>
        <v>7649.4</v>
      </c>
      <c r="E25" s="135">
        <f aca="true" t="shared" si="1" ref="E25:E56">SUM(F25:J25)</f>
        <v>1107.2999999999997</v>
      </c>
      <c r="F25" s="135">
        <f aca="true" t="shared" si="2" ref="F25:J26">F27+F29+F31+F33+F35+F37+F39+F41+F43+F45+F47+F49+F51+F53+F55+F57+F59+F61+F63+F65+F67+F69+F71+F73+F75+F77+F79+F81+F83+F85+F87+F89+F91+F93+F95+F97+F99</f>
        <v>23.4</v>
      </c>
      <c r="G25" s="135">
        <f t="shared" si="2"/>
        <v>11.100000000000001</v>
      </c>
      <c r="H25" s="135">
        <f t="shared" si="2"/>
        <v>1028.1999999999998</v>
      </c>
      <c r="I25" s="135">
        <f t="shared" si="2"/>
        <v>44.6</v>
      </c>
      <c r="J25" s="135">
        <f t="shared" si="2"/>
        <v>0</v>
      </c>
      <c r="K25" s="135">
        <f aca="true" t="shared" si="3" ref="K25:K56">SUM(L25:Q25)</f>
        <v>6542.099999999999</v>
      </c>
      <c r="L25" s="135">
        <f aca="true" t="shared" si="4" ref="L25:Q25">L27+L29+L31+L33+L35+L37+L39+L41+L43+L45+L47+L49+L51+L53+L55+L57+L59+L61+L63+L65+L67+L69+L71+L73+L75+L77+L79+L81+L83+L85+L87+L89+L91+L93+L95+L97+L99</f>
        <v>2746.7</v>
      </c>
      <c r="M25" s="135">
        <f t="shared" si="4"/>
        <v>2787.9999999999995</v>
      </c>
      <c r="N25" s="135">
        <f t="shared" si="4"/>
        <v>17.1</v>
      </c>
      <c r="O25" s="135">
        <f t="shared" si="4"/>
        <v>650</v>
      </c>
      <c r="P25" s="135">
        <f t="shared" si="4"/>
        <v>328.09999999999997</v>
      </c>
      <c r="Q25" s="135">
        <f t="shared" si="4"/>
        <v>12.2</v>
      </c>
      <c r="S25" s="135">
        <f>S27+S29+S31+S33+S35+S37+S39+S41+S43+S45+S47+S49+S51+S53+S55+S57+S59+S61+S63+S65+S67+S69+S71+S73+S75+S77+S79+S81+S83+S85+S87+S89+S91+S93+S95+S97+S99</f>
        <v>3.1</v>
      </c>
      <c r="T25" s="135"/>
    </row>
    <row r="26" spans="2:20" s="132" customFormat="1" ht="12.75">
      <c r="B26" s="136"/>
      <c r="C26" s="137">
        <v>2015</v>
      </c>
      <c r="D26" s="138">
        <f t="shared" si="0"/>
        <v>8054.1</v>
      </c>
      <c r="E26" s="138">
        <f t="shared" si="1"/>
        <v>1031.2</v>
      </c>
      <c r="F26" s="138">
        <f t="shared" si="2"/>
        <v>30.6</v>
      </c>
      <c r="G26" s="138">
        <f t="shared" si="2"/>
        <v>78.6</v>
      </c>
      <c r="H26" s="138">
        <f t="shared" si="2"/>
        <v>887.2</v>
      </c>
      <c r="I26" s="138">
        <f t="shared" si="2"/>
        <v>34.8</v>
      </c>
      <c r="J26" s="138">
        <f t="shared" si="2"/>
        <v>0</v>
      </c>
      <c r="K26" s="138">
        <f t="shared" si="3"/>
        <v>7022.900000000001</v>
      </c>
      <c r="L26" s="138">
        <f aca="true" t="shared" si="5" ref="L26:Q26">L28+L30+L32+L34+L36+L38+L40+L42+L44+L46+L48+L50+L52+L54+L56+L58+L60+L62+L64+L66+L68+L70+L72+L74+L76+L78+L80+L82+L84+L86+L88+L90+L92+L94+L96+L98+L100</f>
        <v>2900.0000000000005</v>
      </c>
      <c r="M26" s="138">
        <f t="shared" si="5"/>
        <v>2919.7999999999997</v>
      </c>
      <c r="N26" s="138">
        <f t="shared" si="5"/>
        <v>12.1</v>
      </c>
      <c r="O26" s="138">
        <f t="shared" si="5"/>
        <v>794.1</v>
      </c>
      <c r="P26" s="138">
        <f t="shared" si="5"/>
        <v>336.7</v>
      </c>
      <c r="Q26" s="138">
        <f t="shared" si="5"/>
        <v>60.199999999999996</v>
      </c>
      <c r="S26" s="138">
        <f>S28+S30+S32+S34+S36+S38+S40+S42+S44+S46+S48+S50+S52+S54+S56+S58+S60+S62+S64+S66+S68+S70+S72+S74+S76+S78+S80+S82+S84+S86+S88+S90+S92+S94+S96+S98+S100</f>
        <v>4.4</v>
      </c>
      <c r="T26" s="138"/>
    </row>
    <row r="27" spans="2:20" s="132" customFormat="1" ht="12.75">
      <c r="B27" s="139" t="s">
        <v>47</v>
      </c>
      <c r="C27" s="134">
        <v>2016</v>
      </c>
      <c r="D27" s="140">
        <f t="shared" si="0"/>
        <v>4685.1</v>
      </c>
      <c r="E27" s="140">
        <f t="shared" si="1"/>
        <v>640.3</v>
      </c>
      <c r="F27" s="140">
        <v>7.1</v>
      </c>
      <c r="G27" s="140">
        <v>9.8</v>
      </c>
      <c r="H27" s="140">
        <v>578.8</v>
      </c>
      <c r="I27" s="140">
        <v>44.6</v>
      </c>
      <c r="J27" s="140">
        <v>0</v>
      </c>
      <c r="K27" s="140">
        <f t="shared" si="3"/>
        <v>4044.8</v>
      </c>
      <c r="L27" s="140">
        <v>1351.8</v>
      </c>
      <c r="M27" s="140">
        <v>1908.5</v>
      </c>
      <c r="N27" s="140">
        <v>17.1</v>
      </c>
      <c r="O27" s="140">
        <v>457.8</v>
      </c>
      <c r="P27" s="140">
        <v>303.2</v>
      </c>
      <c r="Q27" s="140">
        <v>6.4</v>
      </c>
      <c r="S27" s="140">
        <v>0.4</v>
      </c>
      <c r="T27" s="140">
        <v>0.3</v>
      </c>
    </row>
    <row r="28" spans="2:20" s="132" customFormat="1" ht="12.75">
      <c r="B28" s="136"/>
      <c r="C28" s="137">
        <v>2015</v>
      </c>
      <c r="D28" s="138">
        <f t="shared" si="0"/>
        <v>4922.699999999999</v>
      </c>
      <c r="E28" s="138">
        <f t="shared" si="1"/>
        <v>624.6999999999999</v>
      </c>
      <c r="F28" s="138">
        <v>10.7</v>
      </c>
      <c r="G28" s="138">
        <v>14.8</v>
      </c>
      <c r="H28" s="138">
        <v>564.4</v>
      </c>
      <c r="I28" s="138">
        <v>34.8</v>
      </c>
      <c r="J28" s="138">
        <v>0</v>
      </c>
      <c r="K28" s="138">
        <f t="shared" si="3"/>
        <v>4297.999999999999</v>
      </c>
      <c r="L28" s="138">
        <v>1307.3</v>
      </c>
      <c r="M28" s="138">
        <v>2049.1</v>
      </c>
      <c r="N28" s="138">
        <v>12.1</v>
      </c>
      <c r="O28" s="138">
        <v>566.4</v>
      </c>
      <c r="P28" s="138">
        <v>336.7</v>
      </c>
      <c r="Q28" s="138">
        <v>26.4</v>
      </c>
      <c r="S28" s="138">
        <v>0.6</v>
      </c>
      <c r="T28" s="138">
        <v>2.2</v>
      </c>
    </row>
    <row r="29" spans="2:20" s="132" customFormat="1" ht="12.75">
      <c r="B29" s="139" t="s">
        <v>48</v>
      </c>
      <c r="C29" s="134">
        <v>2016</v>
      </c>
      <c r="D29" s="140">
        <f t="shared" si="0"/>
        <v>57.7</v>
      </c>
      <c r="E29" s="140">
        <f t="shared" si="1"/>
        <v>0</v>
      </c>
      <c r="F29" s="140">
        <v>0</v>
      </c>
      <c r="G29" s="140">
        <v>0</v>
      </c>
      <c r="H29" s="140">
        <v>0</v>
      </c>
      <c r="I29" s="140">
        <v>0</v>
      </c>
      <c r="J29" s="140">
        <v>0</v>
      </c>
      <c r="K29" s="140">
        <f t="shared" si="3"/>
        <v>57.7</v>
      </c>
      <c r="L29" s="140">
        <v>46.7</v>
      </c>
      <c r="M29" s="140">
        <v>11</v>
      </c>
      <c r="N29" s="140">
        <v>0</v>
      </c>
      <c r="O29" s="140">
        <v>0</v>
      </c>
      <c r="P29" s="140">
        <v>0</v>
      </c>
      <c r="Q29" s="140">
        <v>0</v>
      </c>
      <c r="S29" s="140">
        <v>0</v>
      </c>
      <c r="T29" s="140">
        <v>0</v>
      </c>
    </row>
    <row r="30" spans="2:20" s="132" customFormat="1" ht="12.75">
      <c r="B30" s="136"/>
      <c r="C30" s="137">
        <v>2015</v>
      </c>
      <c r="D30" s="138">
        <f t="shared" si="0"/>
        <v>58.300000000000004</v>
      </c>
      <c r="E30" s="138">
        <f t="shared" si="1"/>
        <v>0</v>
      </c>
      <c r="F30" s="138">
        <v>0</v>
      </c>
      <c r="G30" s="138">
        <v>0</v>
      </c>
      <c r="H30" s="138">
        <v>0</v>
      </c>
      <c r="I30" s="138">
        <v>0</v>
      </c>
      <c r="J30" s="138">
        <v>0</v>
      </c>
      <c r="K30" s="138">
        <f t="shared" si="3"/>
        <v>58.300000000000004</v>
      </c>
      <c r="L30" s="138">
        <v>46.7</v>
      </c>
      <c r="M30" s="138">
        <v>11.6</v>
      </c>
      <c r="N30" s="138">
        <v>0</v>
      </c>
      <c r="O30" s="138">
        <v>0</v>
      </c>
      <c r="P30" s="138">
        <v>0</v>
      </c>
      <c r="Q30" s="138">
        <v>0</v>
      </c>
      <c r="S30" s="138">
        <v>0</v>
      </c>
      <c r="T30" s="138">
        <v>0</v>
      </c>
    </row>
    <row r="31" spans="2:20" s="132" customFormat="1" ht="12.75">
      <c r="B31" s="139" t="s">
        <v>49</v>
      </c>
      <c r="C31" s="134">
        <v>2016</v>
      </c>
      <c r="D31" s="140">
        <f t="shared" si="0"/>
        <v>18.2</v>
      </c>
      <c r="E31" s="140">
        <f t="shared" si="1"/>
        <v>0</v>
      </c>
      <c r="F31" s="140">
        <v>0</v>
      </c>
      <c r="G31" s="140">
        <v>0</v>
      </c>
      <c r="H31" s="140">
        <v>0</v>
      </c>
      <c r="I31" s="140">
        <v>0</v>
      </c>
      <c r="J31" s="140">
        <v>0</v>
      </c>
      <c r="K31" s="140">
        <f t="shared" si="3"/>
        <v>18.2</v>
      </c>
      <c r="L31" s="140">
        <v>18.2</v>
      </c>
      <c r="M31" s="140">
        <v>0</v>
      </c>
      <c r="N31" s="140">
        <v>0</v>
      </c>
      <c r="O31" s="140">
        <v>0</v>
      </c>
      <c r="P31" s="140">
        <v>0</v>
      </c>
      <c r="Q31" s="140">
        <v>0</v>
      </c>
      <c r="S31" s="140">
        <v>0</v>
      </c>
      <c r="T31" s="140">
        <v>0</v>
      </c>
    </row>
    <row r="32" spans="2:20" s="132" customFormat="1" ht="12.75">
      <c r="B32" s="136"/>
      <c r="C32" s="137">
        <v>2015</v>
      </c>
      <c r="D32" s="138">
        <f t="shared" si="0"/>
        <v>18.2</v>
      </c>
      <c r="E32" s="138">
        <f t="shared" si="1"/>
        <v>0</v>
      </c>
      <c r="F32" s="138">
        <v>0</v>
      </c>
      <c r="G32" s="138">
        <v>0</v>
      </c>
      <c r="H32" s="138">
        <v>0</v>
      </c>
      <c r="I32" s="138">
        <v>0</v>
      </c>
      <c r="J32" s="138">
        <v>0</v>
      </c>
      <c r="K32" s="138">
        <f t="shared" si="3"/>
        <v>18.2</v>
      </c>
      <c r="L32" s="138">
        <v>18.2</v>
      </c>
      <c r="M32" s="138">
        <v>0</v>
      </c>
      <c r="N32" s="138">
        <v>0</v>
      </c>
      <c r="O32" s="138">
        <v>0</v>
      </c>
      <c r="P32" s="138">
        <v>0</v>
      </c>
      <c r="Q32" s="138">
        <v>0</v>
      </c>
      <c r="S32" s="138">
        <v>0</v>
      </c>
      <c r="T32" s="138">
        <v>0</v>
      </c>
    </row>
    <row r="33" spans="2:20" s="132" customFormat="1" ht="12.75">
      <c r="B33" s="139" t="s">
        <v>50</v>
      </c>
      <c r="C33" s="134">
        <v>2016</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ht="12.75">
      <c r="B34" s="136"/>
      <c r="C34" s="137">
        <v>2015</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ht="12.75">
      <c r="B35" s="139" t="s">
        <v>51</v>
      </c>
      <c r="C35" s="134">
        <v>2016</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ht="12.75">
      <c r="B36" s="136"/>
      <c r="C36" s="137">
        <v>2015</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ht="12.75">
      <c r="B37" s="139" t="s">
        <v>52</v>
      </c>
      <c r="C37" s="134">
        <v>2016</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ht="12.75">
      <c r="B38" s="136"/>
      <c r="C38" s="137">
        <v>2015</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ht="12.75">
      <c r="B39" s="139" t="s">
        <v>53</v>
      </c>
      <c r="C39" s="134">
        <v>2016</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ht="12.75">
      <c r="B40" s="136"/>
      <c r="C40" s="137">
        <v>2015</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ht="12.75">
      <c r="B41" s="139" t="s">
        <v>54</v>
      </c>
      <c r="C41" s="134">
        <v>2016</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ht="12.75">
      <c r="B42" s="136"/>
      <c r="C42" s="137">
        <v>2015</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ht="12.75">
      <c r="B43" s="139" t="s">
        <v>55</v>
      </c>
      <c r="C43" s="134">
        <v>2016</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ht="12.75">
      <c r="B44" s="136"/>
      <c r="C44" s="137">
        <v>2015</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ht="12.75">
      <c r="B45" s="139" t="s">
        <v>56</v>
      </c>
      <c r="C45" s="134">
        <v>2016</v>
      </c>
      <c r="D45" s="140">
        <f t="shared" si="0"/>
        <v>703.9000000000001</v>
      </c>
      <c r="E45" s="140">
        <f t="shared" si="1"/>
        <v>157.3</v>
      </c>
      <c r="F45" s="140">
        <v>0.5</v>
      </c>
      <c r="G45" s="140">
        <v>0</v>
      </c>
      <c r="H45" s="140">
        <v>156.8</v>
      </c>
      <c r="I45" s="140">
        <v>0</v>
      </c>
      <c r="J45" s="140">
        <v>0</v>
      </c>
      <c r="K45" s="140">
        <f t="shared" si="3"/>
        <v>546.6</v>
      </c>
      <c r="L45" s="140">
        <v>274.5</v>
      </c>
      <c r="M45" s="140">
        <v>272.1</v>
      </c>
      <c r="N45" s="140">
        <v>0</v>
      </c>
      <c r="O45" s="140">
        <v>0</v>
      </c>
      <c r="P45" s="140">
        <v>0</v>
      </c>
      <c r="Q45" s="140">
        <v>0</v>
      </c>
      <c r="S45" s="140">
        <v>2.7</v>
      </c>
      <c r="T45" s="140">
        <v>5.1</v>
      </c>
    </row>
    <row r="46" spans="2:20" s="132" customFormat="1" ht="12.75">
      <c r="B46" s="136"/>
      <c r="C46" s="137">
        <v>2015</v>
      </c>
      <c r="D46" s="138">
        <f t="shared" si="0"/>
        <v>746.1</v>
      </c>
      <c r="E46" s="138">
        <f t="shared" si="1"/>
        <v>177.1</v>
      </c>
      <c r="F46" s="138">
        <v>0.6</v>
      </c>
      <c r="G46" s="138">
        <v>0</v>
      </c>
      <c r="H46" s="138">
        <v>176.5</v>
      </c>
      <c r="I46" s="138">
        <v>0</v>
      </c>
      <c r="J46" s="138">
        <v>0</v>
      </c>
      <c r="K46" s="138">
        <f t="shared" si="3"/>
        <v>569</v>
      </c>
      <c r="L46" s="138">
        <v>349.9</v>
      </c>
      <c r="M46" s="138">
        <v>219.1</v>
      </c>
      <c r="N46" s="138">
        <v>0</v>
      </c>
      <c r="O46" s="138">
        <v>0</v>
      </c>
      <c r="P46" s="138">
        <v>0</v>
      </c>
      <c r="Q46" s="138">
        <v>0</v>
      </c>
      <c r="S46" s="138">
        <v>1.7</v>
      </c>
      <c r="T46" s="138">
        <v>6</v>
      </c>
    </row>
    <row r="47" spans="2:20" s="132" customFormat="1" ht="12.75">
      <c r="B47" s="139" t="s">
        <v>57</v>
      </c>
      <c r="C47" s="134">
        <v>2016</v>
      </c>
      <c r="D47" s="140">
        <f t="shared" si="0"/>
        <v>844.6999999999999</v>
      </c>
      <c r="E47" s="140">
        <f t="shared" si="1"/>
        <v>0</v>
      </c>
      <c r="F47" s="140">
        <v>0</v>
      </c>
      <c r="G47" s="140">
        <v>0</v>
      </c>
      <c r="H47" s="140">
        <v>0</v>
      </c>
      <c r="I47" s="140">
        <v>0</v>
      </c>
      <c r="J47" s="140">
        <v>0</v>
      </c>
      <c r="K47" s="140">
        <f t="shared" si="3"/>
        <v>844.6999999999999</v>
      </c>
      <c r="L47" s="140">
        <v>540.8</v>
      </c>
      <c r="M47" s="140">
        <v>275.7</v>
      </c>
      <c r="N47" s="140">
        <v>0</v>
      </c>
      <c r="O47" s="140">
        <v>22.4</v>
      </c>
      <c r="P47" s="140">
        <v>0</v>
      </c>
      <c r="Q47" s="140">
        <v>5.8</v>
      </c>
      <c r="S47" s="140">
        <v>0</v>
      </c>
      <c r="T47" s="140">
        <v>0</v>
      </c>
    </row>
    <row r="48" spans="2:20" s="132" customFormat="1" ht="12.75">
      <c r="B48" s="136"/>
      <c r="C48" s="137">
        <v>2015</v>
      </c>
      <c r="D48" s="138">
        <f t="shared" si="0"/>
        <v>937.7</v>
      </c>
      <c r="E48" s="138">
        <f t="shared" si="1"/>
        <v>0</v>
      </c>
      <c r="F48" s="138">
        <v>0</v>
      </c>
      <c r="G48" s="138">
        <v>0</v>
      </c>
      <c r="H48" s="138">
        <v>0</v>
      </c>
      <c r="I48" s="138">
        <v>0</v>
      </c>
      <c r="J48" s="138">
        <v>0</v>
      </c>
      <c r="K48" s="138">
        <f t="shared" si="3"/>
        <v>937.7</v>
      </c>
      <c r="L48" s="138">
        <v>601.2</v>
      </c>
      <c r="M48" s="138">
        <v>300.9</v>
      </c>
      <c r="N48" s="138">
        <v>0</v>
      </c>
      <c r="O48" s="138">
        <v>13.4</v>
      </c>
      <c r="P48" s="138">
        <v>0</v>
      </c>
      <c r="Q48" s="138">
        <v>22.2</v>
      </c>
      <c r="S48" s="138">
        <v>0</v>
      </c>
      <c r="T48" s="138">
        <v>0</v>
      </c>
    </row>
    <row r="49" spans="2:20" s="132" customFormat="1" ht="12.75">
      <c r="B49" s="139" t="s">
        <v>58</v>
      </c>
      <c r="C49" s="134">
        <v>2016</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ht="12.75">
      <c r="B50" s="136"/>
      <c r="C50" s="137">
        <v>2015</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ht="12.75">
      <c r="B51" s="139" t="s">
        <v>59</v>
      </c>
      <c r="C51" s="134">
        <v>2016</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ht="12.75">
      <c r="B52" s="136"/>
      <c r="C52" s="137">
        <v>2015</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ht="12.75">
      <c r="B53" s="139" t="s">
        <v>60</v>
      </c>
      <c r="C53" s="134">
        <v>2016</v>
      </c>
      <c r="D53" s="140">
        <f t="shared" si="0"/>
        <v>24</v>
      </c>
      <c r="E53" s="140">
        <f t="shared" si="1"/>
        <v>0</v>
      </c>
      <c r="F53" s="140">
        <v>0</v>
      </c>
      <c r="G53" s="140">
        <v>0</v>
      </c>
      <c r="H53" s="140">
        <v>0</v>
      </c>
      <c r="I53" s="140">
        <v>0</v>
      </c>
      <c r="J53" s="140">
        <v>0</v>
      </c>
      <c r="K53" s="140">
        <f t="shared" si="3"/>
        <v>24</v>
      </c>
      <c r="L53" s="140">
        <v>24</v>
      </c>
      <c r="M53" s="140">
        <v>0</v>
      </c>
      <c r="N53" s="140">
        <v>0</v>
      </c>
      <c r="O53" s="140">
        <v>0</v>
      </c>
      <c r="P53" s="140">
        <v>0</v>
      </c>
      <c r="Q53" s="140">
        <v>0</v>
      </c>
      <c r="S53" s="140">
        <v>0</v>
      </c>
      <c r="T53" s="140">
        <v>0</v>
      </c>
    </row>
    <row r="54" spans="2:20" s="132" customFormat="1" ht="12.75">
      <c r="B54" s="136"/>
      <c r="C54" s="137">
        <v>2015</v>
      </c>
      <c r="D54" s="138">
        <f t="shared" si="0"/>
        <v>0</v>
      </c>
      <c r="E54" s="138">
        <f t="shared" si="1"/>
        <v>0</v>
      </c>
      <c r="F54" s="138">
        <v>0</v>
      </c>
      <c r="G54" s="138">
        <v>0</v>
      </c>
      <c r="H54" s="138">
        <v>0</v>
      </c>
      <c r="I54" s="138">
        <v>0</v>
      </c>
      <c r="J54" s="138">
        <v>0</v>
      </c>
      <c r="K54" s="138">
        <f t="shared" si="3"/>
        <v>0</v>
      </c>
      <c r="L54" s="138">
        <v>0</v>
      </c>
      <c r="M54" s="138">
        <v>0</v>
      </c>
      <c r="N54" s="138">
        <v>0</v>
      </c>
      <c r="O54" s="138">
        <v>0</v>
      </c>
      <c r="P54" s="138">
        <v>0</v>
      </c>
      <c r="Q54" s="138">
        <v>0</v>
      </c>
      <c r="S54" s="138">
        <v>0</v>
      </c>
      <c r="T54" s="138">
        <v>0</v>
      </c>
    </row>
    <row r="55" spans="2:20" s="132" customFormat="1" ht="12.75">
      <c r="B55" s="139" t="s">
        <v>61</v>
      </c>
      <c r="C55" s="134">
        <v>2016</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ht="12.75">
      <c r="B56" s="136"/>
      <c r="C56" s="137">
        <v>2015</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ht="12.75">
      <c r="B57" s="139" t="s">
        <v>62</v>
      </c>
      <c r="C57" s="134">
        <v>2016</v>
      </c>
      <c r="D57" s="140">
        <f aca="true" t="shared" si="6" ref="D57:D88">E57+K57</f>
        <v>0</v>
      </c>
      <c r="E57" s="140">
        <f aca="true" t="shared" si="7" ref="E57:E88">SUM(F57:J57)</f>
        <v>0</v>
      </c>
      <c r="F57" s="140">
        <v>0</v>
      </c>
      <c r="G57" s="140">
        <v>0</v>
      </c>
      <c r="H57" s="140">
        <v>0</v>
      </c>
      <c r="I57" s="140">
        <v>0</v>
      </c>
      <c r="J57" s="140">
        <v>0</v>
      </c>
      <c r="K57" s="140">
        <f aca="true" t="shared" si="8" ref="K57:K88">SUM(L57:Q57)</f>
        <v>0</v>
      </c>
      <c r="L57" s="140">
        <v>0</v>
      </c>
      <c r="M57" s="140">
        <v>0</v>
      </c>
      <c r="N57" s="140">
        <v>0</v>
      </c>
      <c r="O57" s="140">
        <v>0</v>
      </c>
      <c r="P57" s="140">
        <v>0</v>
      </c>
      <c r="Q57" s="140">
        <v>0</v>
      </c>
      <c r="S57" s="140">
        <v>0</v>
      </c>
      <c r="T57" s="140">
        <v>0</v>
      </c>
    </row>
    <row r="58" spans="2:20" s="132" customFormat="1" ht="12.75">
      <c r="B58" s="136"/>
      <c r="C58" s="137">
        <v>2015</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ht="12.75">
      <c r="B59" s="139" t="s">
        <v>63</v>
      </c>
      <c r="C59" s="134">
        <v>2016</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ht="12.75">
      <c r="B60" s="136"/>
      <c r="C60" s="137">
        <v>2015</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ht="12.75">
      <c r="B61" s="139" t="s">
        <v>64</v>
      </c>
      <c r="C61" s="134">
        <v>2016</v>
      </c>
      <c r="D61" s="140">
        <f t="shared" si="6"/>
        <v>0</v>
      </c>
      <c r="E61" s="140">
        <f t="shared" si="7"/>
        <v>0</v>
      </c>
      <c r="F61" s="140">
        <v>0</v>
      </c>
      <c r="G61" s="140">
        <v>0</v>
      </c>
      <c r="H61" s="140">
        <v>0</v>
      </c>
      <c r="I61" s="140">
        <v>0</v>
      </c>
      <c r="J61" s="140">
        <v>0</v>
      </c>
      <c r="K61" s="140">
        <f t="shared" si="8"/>
        <v>0</v>
      </c>
      <c r="L61" s="140">
        <v>0</v>
      </c>
      <c r="M61" s="140">
        <v>0</v>
      </c>
      <c r="N61" s="140">
        <v>0</v>
      </c>
      <c r="O61" s="140">
        <v>0</v>
      </c>
      <c r="P61" s="140">
        <v>0</v>
      </c>
      <c r="Q61" s="140">
        <v>0</v>
      </c>
      <c r="S61" s="140">
        <v>0</v>
      </c>
      <c r="T61" s="140">
        <v>0</v>
      </c>
    </row>
    <row r="62" spans="2:20" s="132" customFormat="1" ht="12.75">
      <c r="B62" s="136"/>
      <c r="C62" s="137">
        <v>2015</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ht="12.75">
      <c r="B63" s="139" t="s">
        <v>65</v>
      </c>
      <c r="C63" s="134">
        <v>2016</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ht="12.75">
      <c r="B64" s="136"/>
      <c r="C64" s="137">
        <v>2015</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ht="12.75">
      <c r="B65" s="139" t="s">
        <v>66</v>
      </c>
      <c r="C65" s="134">
        <v>2016</v>
      </c>
      <c r="D65" s="140">
        <f t="shared" si="6"/>
        <v>877.9</v>
      </c>
      <c r="E65" s="140">
        <f t="shared" si="7"/>
        <v>309.70000000000005</v>
      </c>
      <c r="F65" s="140">
        <v>15.8</v>
      </c>
      <c r="G65" s="140">
        <v>1.3</v>
      </c>
      <c r="H65" s="140">
        <v>292.6</v>
      </c>
      <c r="I65" s="140">
        <v>0</v>
      </c>
      <c r="J65" s="140">
        <v>0</v>
      </c>
      <c r="K65" s="140">
        <f t="shared" si="8"/>
        <v>568.1999999999999</v>
      </c>
      <c r="L65" s="140">
        <v>195.2</v>
      </c>
      <c r="M65" s="140">
        <v>189.3</v>
      </c>
      <c r="N65" s="140">
        <v>0</v>
      </c>
      <c r="O65" s="140">
        <v>158.8</v>
      </c>
      <c r="P65" s="140">
        <v>24.9</v>
      </c>
      <c r="Q65" s="140">
        <v>0</v>
      </c>
      <c r="S65" s="140">
        <v>0</v>
      </c>
      <c r="T65" s="140">
        <v>0</v>
      </c>
    </row>
    <row r="66" spans="2:20" s="132" customFormat="1" ht="12.75">
      <c r="B66" s="136"/>
      <c r="C66" s="137">
        <v>2015</v>
      </c>
      <c r="D66" s="138">
        <f t="shared" si="6"/>
        <v>851.8</v>
      </c>
      <c r="E66" s="138">
        <f t="shared" si="7"/>
        <v>190.7</v>
      </c>
      <c r="F66" s="138">
        <v>19.3</v>
      </c>
      <c r="G66" s="138">
        <v>63.8</v>
      </c>
      <c r="H66" s="138">
        <v>107.6</v>
      </c>
      <c r="I66" s="138">
        <v>0</v>
      </c>
      <c r="J66" s="138">
        <v>0</v>
      </c>
      <c r="K66" s="138">
        <f t="shared" si="8"/>
        <v>661.0999999999999</v>
      </c>
      <c r="L66" s="138">
        <v>265.9</v>
      </c>
      <c r="M66" s="138">
        <v>221.2</v>
      </c>
      <c r="N66" s="138">
        <v>0</v>
      </c>
      <c r="O66" s="138">
        <v>174</v>
      </c>
      <c r="P66" s="138">
        <v>0</v>
      </c>
      <c r="Q66" s="138">
        <v>0</v>
      </c>
      <c r="S66" s="138">
        <v>0</v>
      </c>
      <c r="T66" s="138">
        <v>0</v>
      </c>
    </row>
    <row r="67" spans="2:20" s="132" customFormat="1" ht="12.75">
      <c r="B67" s="139" t="s">
        <v>67</v>
      </c>
      <c r="C67" s="134">
        <v>2016</v>
      </c>
      <c r="D67" s="140">
        <f t="shared" si="6"/>
        <v>172.7</v>
      </c>
      <c r="E67" s="140">
        <f t="shared" si="7"/>
        <v>0</v>
      </c>
      <c r="F67" s="140">
        <v>0</v>
      </c>
      <c r="G67" s="140">
        <v>0</v>
      </c>
      <c r="H67" s="140">
        <v>0</v>
      </c>
      <c r="I67" s="140">
        <v>0</v>
      </c>
      <c r="J67" s="140">
        <v>0</v>
      </c>
      <c r="K67" s="140">
        <f t="shared" si="8"/>
        <v>172.7</v>
      </c>
      <c r="L67" s="140">
        <v>122.2</v>
      </c>
      <c r="M67" s="140">
        <v>50.5</v>
      </c>
      <c r="N67" s="140">
        <v>0</v>
      </c>
      <c r="O67" s="140">
        <v>0</v>
      </c>
      <c r="P67" s="140">
        <v>0</v>
      </c>
      <c r="Q67" s="140">
        <v>0</v>
      </c>
      <c r="S67" s="140">
        <v>0</v>
      </c>
      <c r="T67" s="140">
        <v>0</v>
      </c>
    </row>
    <row r="68" spans="2:20" s="132" customFormat="1" ht="12.75">
      <c r="B68" s="136"/>
      <c r="C68" s="137">
        <v>2015</v>
      </c>
      <c r="D68" s="138">
        <f t="shared" si="6"/>
        <v>154.1</v>
      </c>
      <c r="E68" s="138">
        <f t="shared" si="7"/>
        <v>0</v>
      </c>
      <c r="F68" s="138">
        <v>0</v>
      </c>
      <c r="G68" s="138">
        <v>0</v>
      </c>
      <c r="H68" s="138">
        <v>0</v>
      </c>
      <c r="I68" s="138">
        <v>0</v>
      </c>
      <c r="J68" s="138">
        <v>0</v>
      </c>
      <c r="K68" s="138">
        <f t="shared" si="8"/>
        <v>154.1</v>
      </c>
      <c r="L68" s="138">
        <v>117.3</v>
      </c>
      <c r="M68" s="138">
        <v>36.8</v>
      </c>
      <c r="N68" s="138">
        <v>0</v>
      </c>
      <c r="O68" s="138">
        <v>0</v>
      </c>
      <c r="P68" s="138">
        <v>0</v>
      </c>
      <c r="Q68" s="138">
        <v>0</v>
      </c>
      <c r="S68" s="138">
        <v>0</v>
      </c>
      <c r="T68" s="138">
        <v>0</v>
      </c>
    </row>
    <row r="69" spans="2:20" s="132" customFormat="1" ht="12.75">
      <c r="B69" s="139" t="s">
        <v>68</v>
      </c>
      <c r="C69" s="134">
        <v>2016</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ht="12.75">
      <c r="B70" s="136"/>
      <c r="C70" s="137">
        <v>2015</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ht="12.75">
      <c r="B71" s="139" t="s">
        <v>69</v>
      </c>
      <c r="C71" s="134">
        <v>2016</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ht="12.75">
      <c r="B72" s="136"/>
      <c r="C72" s="137">
        <v>2015</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ht="12.75">
      <c r="B73" s="139" t="s">
        <v>70</v>
      </c>
      <c r="C73" s="134">
        <v>2016</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ht="12.75">
      <c r="B74" s="136"/>
      <c r="C74" s="137">
        <v>2015</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ht="12.75">
      <c r="B75" s="139" t="s">
        <v>71</v>
      </c>
      <c r="C75" s="134">
        <v>2016</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ht="12.75">
      <c r="B76" s="136"/>
      <c r="C76" s="137">
        <v>2015</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ht="12.75">
      <c r="B77" s="139" t="s">
        <v>72</v>
      </c>
      <c r="C77" s="134">
        <v>2016</v>
      </c>
      <c r="D77" s="140">
        <f t="shared" si="6"/>
        <v>66.7</v>
      </c>
      <c r="E77" s="140">
        <f t="shared" si="7"/>
        <v>0</v>
      </c>
      <c r="F77" s="140">
        <v>0</v>
      </c>
      <c r="G77" s="140">
        <v>0</v>
      </c>
      <c r="H77" s="140">
        <v>0</v>
      </c>
      <c r="I77" s="140">
        <v>0</v>
      </c>
      <c r="J77" s="140">
        <v>0</v>
      </c>
      <c r="K77" s="140">
        <f t="shared" si="8"/>
        <v>66.7</v>
      </c>
      <c r="L77" s="140">
        <v>0</v>
      </c>
      <c r="M77" s="140">
        <v>55.7</v>
      </c>
      <c r="N77" s="140">
        <v>0</v>
      </c>
      <c r="O77" s="140">
        <v>11</v>
      </c>
      <c r="P77" s="140">
        <v>0</v>
      </c>
      <c r="Q77" s="140">
        <v>0</v>
      </c>
      <c r="S77" s="140">
        <v>0</v>
      </c>
      <c r="T77" s="140">
        <v>0</v>
      </c>
    </row>
    <row r="78" spans="2:20" s="132" customFormat="1" ht="12.75">
      <c r="B78" s="136"/>
      <c r="C78" s="137">
        <v>2015</v>
      </c>
      <c r="D78" s="138">
        <f t="shared" si="6"/>
        <v>105.00000000000001</v>
      </c>
      <c r="E78" s="138">
        <f t="shared" si="7"/>
        <v>0</v>
      </c>
      <c r="F78" s="138">
        <v>0</v>
      </c>
      <c r="G78" s="138">
        <v>0</v>
      </c>
      <c r="H78" s="138">
        <v>0</v>
      </c>
      <c r="I78" s="138">
        <v>0</v>
      </c>
      <c r="J78" s="138">
        <v>0</v>
      </c>
      <c r="K78" s="138">
        <f t="shared" si="8"/>
        <v>105.00000000000001</v>
      </c>
      <c r="L78" s="138">
        <v>20.1</v>
      </c>
      <c r="M78" s="138">
        <v>66.2</v>
      </c>
      <c r="N78" s="138">
        <v>0</v>
      </c>
      <c r="O78" s="138">
        <v>18.7</v>
      </c>
      <c r="P78" s="138">
        <v>0</v>
      </c>
      <c r="Q78" s="138">
        <v>0</v>
      </c>
      <c r="S78" s="138">
        <v>2.1</v>
      </c>
      <c r="T78" s="138">
        <v>7</v>
      </c>
    </row>
    <row r="79" spans="2:20" s="132" customFormat="1" ht="12.75">
      <c r="B79" s="139" t="s">
        <v>73</v>
      </c>
      <c r="C79" s="134">
        <v>2016</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ht="12.75">
      <c r="B80" s="136"/>
      <c r="C80" s="137">
        <v>2015</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ht="12.75">
      <c r="B81" s="139" t="s">
        <v>74</v>
      </c>
      <c r="C81" s="134">
        <v>2016</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ht="12.75">
      <c r="B82" s="136"/>
      <c r="C82" s="137">
        <v>2015</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ht="12.75">
      <c r="B83" s="139" t="s">
        <v>75</v>
      </c>
      <c r="C83" s="134">
        <v>2016</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ht="12.75">
      <c r="B84" s="136"/>
      <c r="C84" s="137">
        <v>2015</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ht="12.75">
      <c r="B85" s="139" t="s">
        <v>76</v>
      </c>
      <c r="C85" s="134">
        <v>2016</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ht="12.75">
      <c r="B86" s="136"/>
      <c r="C86" s="137">
        <v>2015</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ht="12.75">
      <c r="B87" s="139" t="s">
        <v>77</v>
      </c>
      <c r="C87" s="134">
        <v>2016</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ht="12.75">
      <c r="B88" s="136"/>
      <c r="C88" s="137">
        <v>2015</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ht="12.75">
      <c r="B89" s="139" t="s">
        <v>78</v>
      </c>
      <c r="C89" s="134">
        <v>2016</v>
      </c>
      <c r="D89" s="140">
        <f aca="true" t="shared" si="9" ref="D89:D100">E89+K89</f>
        <v>0</v>
      </c>
      <c r="E89" s="140">
        <f aca="true" t="shared" si="10" ref="E89:E100">SUM(F89:J89)</f>
        <v>0</v>
      </c>
      <c r="F89" s="140">
        <v>0</v>
      </c>
      <c r="G89" s="140">
        <v>0</v>
      </c>
      <c r="H89" s="140">
        <v>0</v>
      </c>
      <c r="I89" s="140">
        <v>0</v>
      </c>
      <c r="J89" s="140">
        <v>0</v>
      </c>
      <c r="K89" s="140">
        <f aca="true" t="shared" si="11" ref="K89:K100">SUM(L89:Q89)</f>
        <v>0</v>
      </c>
      <c r="L89" s="140">
        <v>0</v>
      </c>
      <c r="M89" s="140">
        <v>0</v>
      </c>
      <c r="N89" s="140">
        <v>0</v>
      </c>
      <c r="O89" s="140">
        <v>0</v>
      </c>
      <c r="P89" s="140">
        <v>0</v>
      </c>
      <c r="Q89" s="140">
        <v>0</v>
      </c>
      <c r="S89" s="140">
        <v>0</v>
      </c>
      <c r="T89" s="140">
        <v>0</v>
      </c>
    </row>
    <row r="90" spans="2:20" s="132" customFormat="1" ht="12.75">
      <c r="B90" s="136"/>
      <c r="C90" s="137">
        <v>2015</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ht="12.75">
      <c r="B91" s="139" t="s">
        <v>79</v>
      </c>
      <c r="C91" s="134">
        <v>2016</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ht="12.75">
      <c r="B92" s="136"/>
      <c r="C92" s="137">
        <v>2015</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ht="12.75">
      <c r="B93" s="139" t="s">
        <v>80</v>
      </c>
      <c r="C93" s="134">
        <v>2016</v>
      </c>
      <c r="D93" s="140">
        <f t="shared" si="9"/>
        <v>198.5</v>
      </c>
      <c r="E93" s="140">
        <f t="shared" si="10"/>
        <v>0</v>
      </c>
      <c r="F93" s="140">
        <v>0</v>
      </c>
      <c r="G93" s="140">
        <v>0</v>
      </c>
      <c r="H93" s="140">
        <v>0</v>
      </c>
      <c r="I93" s="140">
        <v>0</v>
      </c>
      <c r="J93" s="140">
        <v>0</v>
      </c>
      <c r="K93" s="140">
        <f t="shared" si="11"/>
        <v>198.5</v>
      </c>
      <c r="L93" s="140">
        <v>173.3</v>
      </c>
      <c r="M93" s="140">
        <v>25.2</v>
      </c>
      <c r="N93" s="140">
        <v>0</v>
      </c>
      <c r="O93" s="140">
        <v>0</v>
      </c>
      <c r="P93" s="140">
        <v>0</v>
      </c>
      <c r="Q93" s="140">
        <v>0</v>
      </c>
      <c r="S93" s="140">
        <v>0</v>
      </c>
      <c r="T93" s="140">
        <v>0</v>
      </c>
    </row>
    <row r="94" spans="2:20" s="132" customFormat="1" ht="12.75">
      <c r="B94" s="136"/>
      <c r="C94" s="137">
        <v>2015</v>
      </c>
      <c r="D94" s="138">
        <f t="shared" si="9"/>
        <v>260.2</v>
      </c>
      <c r="E94" s="138">
        <f t="shared" si="10"/>
        <v>38.7</v>
      </c>
      <c r="F94" s="138">
        <v>0</v>
      </c>
      <c r="G94" s="138">
        <v>0</v>
      </c>
      <c r="H94" s="138">
        <v>38.7</v>
      </c>
      <c r="I94" s="138">
        <v>0</v>
      </c>
      <c r="J94" s="138">
        <v>0</v>
      </c>
      <c r="K94" s="138">
        <f t="shared" si="11"/>
        <v>221.5</v>
      </c>
      <c r="L94" s="138">
        <v>173.4</v>
      </c>
      <c r="M94" s="138">
        <v>14.9</v>
      </c>
      <c r="N94" s="138">
        <v>0</v>
      </c>
      <c r="O94" s="138">
        <v>21.6</v>
      </c>
      <c r="P94" s="138">
        <v>0</v>
      </c>
      <c r="Q94" s="138">
        <v>11.6</v>
      </c>
      <c r="S94" s="138">
        <v>0</v>
      </c>
      <c r="T94" s="138">
        <v>0</v>
      </c>
    </row>
    <row r="95" spans="2:20" s="132" customFormat="1" ht="12.75">
      <c r="B95" s="139" t="s">
        <v>81</v>
      </c>
      <c r="C95" s="134">
        <v>2016</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ht="12.75">
      <c r="B96" s="136"/>
      <c r="C96" s="137">
        <v>2015</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ht="12.75">
      <c r="B97" s="139" t="s">
        <v>82</v>
      </c>
      <c r="C97" s="134">
        <v>2016</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ht="12.75">
      <c r="B98" s="136"/>
      <c r="C98" s="137">
        <v>2015</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ht="12.75">
      <c r="B99" s="139" t="s">
        <v>83</v>
      </c>
      <c r="C99" s="134">
        <v>2016</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ht="12.75">
      <c r="B100" s="136"/>
      <c r="C100" s="137">
        <v>2015</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sheetProtection/>
  <mergeCells count="2">
    <mergeCell ref="S17:S23"/>
    <mergeCell ref="T17:T23"/>
  </mergeCells>
  <printOptions horizontalCentered="1"/>
  <pageMargins left="0.3937007874015748" right="0.3937007874015748" top="0.5118110236220472" bottom="0.7086614173228347" header="0.3937007874015748" footer="0.3937007874015748"/>
  <pageSetup fitToHeight="3" fitToWidth="1" horizontalDpi="600" verticalDpi="600" orientation="landscape" paperSize="9" scale="69"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T96"/>
  <sheetViews>
    <sheetView showGridLines="0" showRowColHeaders="0" zoomScalePageLayoutView="0" workbookViewId="0" topLeftCell="A1">
      <selection activeCell="A1" sqref="A1"/>
    </sheetView>
  </sheetViews>
  <sheetFormatPr defaultColWidth="11.421875" defaultRowHeight="12.75"/>
  <cols>
    <col min="1" max="1" width="0.85546875" style="59" customWidth="1"/>
    <col min="2" max="2" width="26.7109375" style="59" customWidth="1"/>
    <col min="3" max="5" width="11.421875" style="59" customWidth="1"/>
    <col min="6" max="6" width="12.140625" style="59" customWidth="1"/>
    <col min="7" max="7" width="12.00390625" style="59" customWidth="1"/>
    <col min="8" max="8" width="11.421875" style="59" customWidth="1"/>
    <col min="9" max="9" width="1.28515625" style="59" customWidth="1"/>
    <col min="10" max="11" width="11.421875" style="59" customWidth="1"/>
    <col min="12" max="12" width="12.28125" style="59" customWidth="1"/>
    <col min="13" max="13" width="12.140625" style="59" customWidth="1"/>
    <col min="14" max="14" width="11.421875" style="59" customWidth="1"/>
    <col min="15" max="15" width="1.28515625" style="59" customWidth="1"/>
    <col min="16" max="17" width="11.421875" style="59" customWidth="1"/>
    <col min="18" max="18" width="12.28125" style="59" customWidth="1"/>
    <col min="19" max="19" width="12.140625" style="59" customWidth="1"/>
    <col min="20" max="16384" width="11.421875" style="59" customWidth="1"/>
  </cols>
  <sheetData>
    <row r="1" ht="4.5" customHeight="1"/>
    <row r="2" spans="1:17" s="2" customFormat="1" ht="15" customHeight="1">
      <c r="A2" s="1"/>
      <c r="B2" s="4"/>
      <c r="C2" s="4"/>
      <c r="D2" s="4"/>
      <c r="G2" s="5"/>
      <c r="H2" s="5"/>
      <c r="K2" s="5"/>
      <c r="Q2" s="5" t="s">
        <v>0</v>
      </c>
    </row>
    <row r="3" spans="1:17" s="2" customFormat="1" ht="15" customHeight="1">
      <c r="A3" s="1"/>
      <c r="B3" s="4"/>
      <c r="C3" s="4"/>
      <c r="D3" s="4"/>
      <c r="G3" s="6"/>
      <c r="H3" s="6"/>
      <c r="K3" s="6"/>
      <c r="Q3" s="185" t="s">
        <v>146</v>
      </c>
    </row>
    <row r="4" spans="1:17" s="2" customFormat="1" ht="15" customHeight="1">
      <c r="A4" s="1"/>
      <c r="B4" s="4"/>
      <c r="C4" s="4"/>
      <c r="D4" s="4"/>
      <c r="G4" s="6"/>
      <c r="H4" s="6"/>
      <c r="J4" s="7"/>
      <c r="K4" s="6"/>
      <c r="P4" s="7"/>
      <c r="Q4" s="185" t="s">
        <v>1</v>
      </c>
    </row>
    <row r="5" spans="1:17" s="2" customFormat="1" ht="15" customHeight="1">
      <c r="A5" s="1"/>
      <c r="B5" s="4"/>
      <c r="C5" s="4"/>
      <c r="D5" s="4"/>
      <c r="G5" s="6"/>
      <c r="H5" s="6"/>
      <c r="J5" s="7"/>
      <c r="K5" s="6"/>
      <c r="P5" s="7"/>
      <c r="Q5" s="185" t="s">
        <v>2</v>
      </c>
    </row>
    <row r="6" spans="1:17" s="2" customFormat="1" ht="15" customHeight="1">
      <c r="A6" s="1"/>
      <c r="B6" s="4"/>
      <c r="C6" s="4"/>
      <c r="D6" s="4"/>
      <c r="G6" s="6"/>
      <c r="H6" s="6"/>
      <c r="J6" s="7"/>
      <c r="K6" s="6"/>
      <c r="P6" s="7"/>
      <c r="Q6" s="185" t="s">
        <v>3</v>
      </c>
    </row>
    <row r="7" spans="1:17" s="2" customFormat="1" ht="15" customHeight="1">
      <c r="A7" s="1"/>
      <c r="B7" s="4"/>
      <c r="C7" s="4"/>
      <c r="D7" s="4"/>
      <c r="G7" s="6"/>
      <c r="H7" s="6"/>
      <c r="K7" s="6"/>
      <c r="Q7" s="185" t="s">
        <v>4</v>
      </c>
    </row>
    <row r="8" spans="1:17" s="9" customFormat="1" ht="13.5" customHeight="1">
      <c r="A8" s="8"/>
      <c r="B8" s="4"/>
      <c r="C8" s="4"/>
      <c r="D8" s="4"/>
      <c r="G8" s="6"/>
      <c r="H8" s="6"/>
      <c r="J8" s="4"/>
      <c r="K8" s="6"/>
      <c r="P8" s="4"/>
      <c r="Q8" s="185" t="s">
        <v>5</v>
      </c>
    </row>
    <row r="9" spans="1:8" s="9" customFormat="1" ht="15" customHeight="1">
      <c r="A9" s="8"/>
      <c r="B9" s="11"/>
      <c r="C9" s="12"/>
      <c r="D9" s="12"/>
      <c r="E9" s="12"/>
      <c r="F9" s="12"/>
      <c r="G9" s="12"/>
      <c r="H9" s="12"/>
    </row>
    <row r="10" ht="12.75">
      <c r="B10" s="96" t="s">
        <v>84</v>
      </c>
    </row>
    <row r="12" spans="2:19" ht="12.75">
      <c r="B12" s="97" t="s">
        <v>85</v>
      </c>
      <c r="C12" s="98"/>
      <c r="D12" s="98"/>
      <c r="E12" s="98"/>
      <c r="F12" s="98"/>
      <c r="G12" s="98"/>
      <c r="H12" s="98"/>
      <c r="J12" s="98"/>
      <c r="M12" s="98"/>
      <c r="P12" s="98"/>
      <c r="S12" s="98"/>
    </row>
    <row r="13" spans="2:20" ht="12.75">
      <c r="B13" s="99" t="s">
        <v>154</v>
      </c>
      <c r="C13" s="141"/>
      <c r="D13" s="141"/>
      <c r="E13" s="142"/>
      <c r="F13" s="143"/>
      <c r="G13" s="143"/>
      <c r="H13" s="143"/>
      <c r="J13" s="143"/>
      <c r="K13" s="94"/>
      <c r="L13" s="94"/>
      <c r="M13" s="143"/>
      <c r="N13" s="94"/>
      <c r="P13" s="143"/>
      <c r="Q13" s="94"/>
      <c r="R13" s="94"/>
      <c r="S13" s="143"/>
      <c r="T13" s="94"/>
    </row>
    <row r="14" spans="2:20" ht="12.75">
      <c r="B14" s="94"/>
      <c r="C14" s="94"/>
      <c r="D14" s="94"/>
      <c r="E14" s="94"/>
      <c r="F14" s="94"/>
      <c r="G14" s="94"/>
      <c r="H14" s="94"/>
      <c r="J14" s="94"/>
      <c r="K14" s="94"/>
      <c r="L14" s="94"/>
      <c r="M14" s="94"/>
      <c r="N14" s="94"/>
      <c r="P14" s="94"/>
      <c r="Q14" s="94"/>
      <c r="R14" s="94"/>
      <c r="S14" s="94"/>
      <c r="T14" s="94"/>
    </row>
    <row r="15" spans="2:20" ht="12.75">
      <c r="B15" s="95"/>
      <c r="C15" s="95"/>
      <c r="D15" s="95"/>
      <c r="E15" s="95"/>
      <c r="F15" s="95"/>
      <c r="G15" s="95"/>
      <c r="H15" s="95"/>
      <c r="J15" s="95"/>
      <c r="K15" s="95"/>
      <c r="L15" s="95"/>
      <c r="M15" s="95"/>
      <c r="N15" s="95"/>
      <c r="P15" s="95"/>
      <c r="Q15" s="95"/>
      <c r="R15" s="95"/>
      <c r="S15" s="95"/>
      <c r="T15" s="95"/>
    </row>
    <row r="16" spans="2:20" ht="24.75" customHeight="1">
      <c r="B16" s="95"/>
      <c r="C16" s="95"/>
      <c r="D16" s="92" t="s">
        <v>25</v>
      </c>
      <c r="E16" s="93"/>
      <c r="F16" s="93"/>
      <c r="G16" s="93"/>
      <c r="H16" s="93"/>
      <c r="J16" s="144" t="s">
        <v>86</v>
      </c>
      <c r="K16" s="93"/>
      <c r="L16" s="93"/>
      <c r="M16" s="93"/>
      <c r="N16" s="93"/>
      <c r="P16" s="266" t="s">
        <v>127</v>
      </c>
      <c r="Q16" s="267"/>
      <c r="R16" s="267"/>
      <c r="S16" s="267"/>
      <c r="T16" s="267"/>
    </row>
    <row r="17" ht="6" customHeight="1"/>
    <row r="18" spans="2:20" ht="12.75">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 customHeight="1">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ht="12.75">
      <c r="B20" s="70" t="s">
        <v>87</v>
      </c>
      <c r="C20" s="160" t="s">
        <v>140</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ht="12.75">
      <c r="B21" s="155" t="s">
        <v>46</v>
      </c>
      <c r="C21" s="161">
        <v>2016</v>
      </c>
      <c r="D21" s="156">
        <f aca="true" t="shared" si="0" ref="D21:D52">SUM(E21:H21)</f>
        <v>7539.9</v>
      </c>
      <c r="E21" s="156">
        <f aca="true" t="shared" si="1" ref="E21:H22">E23+E25+E27+E29+E31+E33+E35+E37+E39+E41+E43+E45+E47+E49+E51+E53+E55+E57+E59+E61+E63+E65+E67+E69+E71+E73+E75+E77+E79+E81+E83+E85+E87+E89+E91+E93+E95</f>
        <v>1156.5</v>
      </c>
      <c r="F21" s="156">
        <f t="shared" si="1"/>
        <v>3267.9999999999995</v>
      </c>
      <c r="G21" s="156">
        <f t="shared" si="1"/>
        <v>54.5</v>
      </c>
      <c r="H21" s="156">
        <f t="shared" si="1"/>
        <v>3060.8999999999996</v>
      </c>
      <c r="J21" s="156">
        <f aca="true" t="shared" si="2" ref="J21:J52">SUM(K21:N21)</f>
        <v>0</v>
      </c>
      <c r="K21" s="156">
        <f aca="true" t="shared" si="3" ref="K21:N22">K23+K25+K27+K29+K31+K33+K35+K37+K39+K41+K43+K45+K47+K49+K51+K53+K55+K57+K59+K61+K63+K65+K67+K69+K71+K73+K75+K77+K79+K81+K83+K85+K87+K89+K91+K93+K95</f>
        <v>0</v>
      </c>
      <c r="L21" s="156">
        <f t="shared" si="3"/>
        <v>0</v>
      </c>
      <c r="M21" s="156">
        <f t="shared" si="3"/>
        <v>0</v>
      </c>
      <c r="N21" s="156">
        <f t="shared" si="3"/>
        <v>0</v>
      </c>
      <c r="P21" s="156">
        <f aca="true" t="shared" si="4" ref="P21:P84">SUM(Q21:T21)</f>
        <v>0</v>
      </c>
      <c r="Q21" s="156">
        <f aca="true" t="shared" si="5" ref="Q21:T22">Q23+Q25+Q27+Q29+Q31+Q33+Q35+Q37+Q39+Q41+Q43+Q45+Q47+Q49+Q51+Q53+Q55+Q57+Q59+Q61+Q63+Q65+Q67+Q69+Q71+Q73+Q75+Q77+Q79+Q81+Q83+Q85+Q87+Q89+Q91+Q93+Q95</f>
        <v>0</v>
      </c>
      <c r="R21" s="156">
        <f t="shared" si="5"/>
        <v>0</v>
      </c>
      <c r="S21" s="156">
        <f t="shared" si="5"/>
        <v>0</v>
      </c>
      <c r="T21" s="156">
        <f t="shared" si="5"/>
        <v>0</v>
      </c>
    </row>
    <row r="22" spans="2:20" s="153" customFormat="1" ht="12.75">
      <c r="B22" s="70"/>
      <c r="C22" s="162">
        <v>2015</v>
      </c>
      <c r="D22" s="157">
        <f t="shared" si="0"/>
        <v>8846.3</v>
      </c>
      <c r="E22" s="157">
        <f t="shared" si="1"/>
        <v>1147.0000000000002</v>
      </c>
      <c r="F22" s="157">
        <f t="shared" si="1"/>
        <v>4222.7</v>
      </c>
      <c r="G22" s="157">
        <f t="shared" si="1"/>
        <v>56.3</v>
      </c>
      <c r="H22" s="157">
        <f t="shared" si="1"/>
        <v>3420.2999999999997</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ht="12.75">
      <c r="B23" s="155" t="s">
        <v>47</v>
      </c>
      <c r="C23" s="161">
        <v>2016</v>
      </c>
      <c r="D23" s="156">
        <f t="shared" si="0"/>
        <v>4291.5</v>
      </c>
      <c r="E23" s="156">
        <v>101.1</v>
      </c>
      <c r="F23" s="156">
        <v>2402.5</v>
      </c>
      <c r="G23" s="156">
        <v>54.5</v>
      </c>
      <c r="H23" s="156">
        <v>1733.4</v>
      </c>
      <c r="J23" s="156">
        <f t="shared" si="2"/>
        <v>0</v>
      </c>
      <c r="K23" s="156">
        <v>0</v>
      </c>
      <c r="L23" s="156">
        <v>0</v>
      </c>
      <c r="M23" s="156">
        <v>0</v>
      </c>
      <c r="N23" s="156">
        <v>0</v>
      </c>
      <c r="P23" s="156">
        <f t="shared" si="4"/>
        <v>0</v>
      </c>
      <c r="Q23" s="156">
        <v>0</v>
      </c>
      <c r="R23" s="156">
        <v>0</v>
      </c>
      <c r="S23" s="156">
        <v>0</v>
      </c>
      <c r="T23" s="156">
        <v>0</v>
      </c>
    </row>
    <row r="24" spans="2:20" ht="12.75">
      <c r="B24" s="70"/>
      <c r="C24" s="162">
        <v>2015</v>
      </c>
      <c r="D24" s="157">
        <f t="shared" si="0"/>
        <v>5024.4</v>
      </c>
      <c r="E24" s="157">
        <v>101.1</v>
      </c>
      <c r="F24" s="157">
        <v>2702.2</v>
      </c>
      <c r="G24" s="157">
        <v>56.3</v>
      </c>
      <c r="H24" s="157">
        <v>2164.8</v>
      </c>
      <c r="J24" s="157">
        <f t="shared" si="2"/>
        <v>0</v>
      </c>
      <c r="K24" s="157">
        <v>0</v>
      </c>
      <c r="L24" s="157">
        <v>0</v>
      </c>
      <c r="M24" s="157">
        <v>0</v>
      </c>
      <c r="N24" s="157">
        <v>0</v>
      </c>
      <c r="P24" s="157">
        <f t="shared" si="4"/>
        <v>0</v>
      </c>
      <c r="Q24" s="157">
        <v>0</v>
      </c>
      <c r="R24" s="157">
        <v>0</v>
      </c>
      <c r="S24" s="157">
        <v>0</v>
      </c>
      <c r="T24" s="157">
        <v>0</v>
      </c>
    </row>
    <row r="25" spans="2:20" ht="12.75">
      <c r="B25" s="155" t="s">
        <v>48</v>
      </c>
      <c r="C25" s="161">
        <v>2016</v>
      </c>
      <c r="D25" s="156">
        <f t="shared" si="0"/>
        <v>635.1</v>
      </c>
      <c r="E25" s="156">
        <v>592.9</v>
      </c>
      <c r="F25" s="156">
        <v>42.2</v>
      </c>
      <c r="G25" s="156">
        <v>0</v>
      </c>
      <c r="H25" s="156">
        <v>0</v>
      </c>
      <c r="J25" s="156">
        <f t="shared" si="2"/>
        <v>0</v>
      </c>
      <c r="K25" s="156">
        <v>0</v>
      </c>
      <c r="L25" s="156">
        <v>0</v>
      </c>
      <c r="M25" s="156">
        <v>0</v>
      </c>
      <c r="N25" s="156">
        <v>0</v>
      </c>
      <c r="P25" s="156">
        <f t="shared" si="4"/>
        <v>0</v>
      </c>
      <c r="Q25" s="156">
        <v>0</v>
      </c>
      <c r="R25" s="156">
        <v>0</v>
      </c>
      <c r="S25" s="156">
        <v>0</v>
      </c>
      <c r="T25" s="156">
        <v>0</v>
      </c>
    </row>
    <row r="26" spans="2:20" ht="12.75">
      <c r="B26" s="70"/>
      <c r="C26" s="162">
        <v>2015</v>
      </c>
      <c r="D26" s="157">
        <f t="shared" si="0"/>
        <v>640</v>
      </c>
      <c r="E26" s="157">
        <v>596.2</v>
      </c>
      <c r="F26" s="157">
        <v>43.8</v>
      </c>
      <c r="G26" s="157">
        <v>0</v>
      </c>
      <c r="H26" s="157">
        <v>0</v>
      </c>
      <c r="J26" s="157">
        <f t="shared" si="2"/>
        <v>0</v>
      </c>
      <c r="K26" s="157">
        <v>0</v>
      </c>
      <c r="L26" s="157">
        <v>0</v>
      </c>
      <c r="M26" s="157">
        <v>0</v>
      </c>
      <c r="N26" s="157">
        <v>0</v>
      </c>
      <c r="P26" s="157">
        <f t="shared" si="4"/>
        <v>0</v>
      </c>
      <c r="Q26" s="157">
        <v>0</v>
      </c>
      <c r="R26" s="157">
        <v>0</v>
      </c>
      <c r="S26" s="157">
        <v>0</v>
      </c>
      <c r="T26" s="157">
        <v>0</v>
      </c>
    </row>
    <row r="27" spans="2:20" ht="12.75">
      <c r="B27" s="155" t="s">
        <v>49</v>
      </c>
      <c r="C27" s="161">
        <v>2016</v>
      </c>
      <c r="D27" s="156">
        <f t="shared" si="0"/>
        <v>245</v>
      </c>
      <c r="E27" s="156">
        <v>0</v>
      </c>
      <c r="F27" s="156">
        <v>105</v>
      </c>
      <c r="G27" s="156">
        <v>0</v>
      </c>
      <c r="H27" s="156">
        <v>140</v>
      </c>
      <c r="J27" s="156">
        <f t="shared" si="2"/>
        <v>0</v>
      </c>
      <c r="K27" s="156">
        <v>0</v>
      </c>
      <c r="L27" s="156">
        <v>0</v>
      </c>
      <c r="M27" s="156">
        <v>0</v>
      </c>
      <c r="N27" s="156">
        <v>0</v>
      </c>
      <c r="P27" s="156">
        <f t="shared" si="4"/>
        <v>0</v>
      </c>
      <c r="Q27" s="156">
        <v>0</v>
      </c>
      <c r="R27" s="156">
        <v>0</v>
      </c>
      <c r="S27" s="156">
        <v>0</v>
      </c>
      <c r="T27" s="156">
        <v>0</v>
      </c>
    </row>
    <row r="28" spans="2:20" ht="12.75">
      <c r="B28" s="70"/>
      <c r="C28" s="162">
        <v>2015</v>
      </c>
      <c r="D28" s="157">
        <f t="shared" si="0"/>
        <v>245</v>
      </c>
      <c r="E28" s="157">
        <v>0</v>
      </c>
      <c r="F28" s="157">
        <v>105</v>
      </c>
      <c r="G28" s="157">
        <v>0</v>
      </c>
      <c r="H28" s="157">
        <v>140</v>
      </c>
      <c r="J28" s="157">
        <f t="shared" si="2"/>
        <v>0</v>
      </c>
      <c r="K28" s="157">
        <v>0</v>
      </c>
      <c r="L28" s="157">
        <v>0</v>
      </c>
      <c r="M28" s="157">
        <v>0</v>
      </c>
      <c r="N28" s="157">
        <v>0</v>
      </c>
      <c r="P28" s="157">
        <f t="shared" si="4"/>
        <v>0</v>
      </c>
      <c r="Q28" s="157">
        <v>0</v>
      </c>
      <c r="R28" s="157">
        <v>0</v>
      </c>
      <c r="S28" s="157">
        <v>0</v>
      </c>
      <c r="T28" s="157">
        <v>0</v>
      </c>
    </row>
    <row r="29" spans="2:20" ht="12.75">
      <c r="B29" s="155" t="s">
        <v>50</v>
      </c>
      <c r="C29" s="161">
        <v>2016</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ht="12.75">
      <c r="B30" s="70"/>
      <c r="C30" s="162">
        <v>2015</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ht="12.75">
      <c r="B31" s="155" t="s">
        <v>51</v>
      </c>
      <c r="C31" s="161">
        <v>2016</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ht="12.75">
      <c r="B32" s="70"/>
      <c r="C32" s="162">
        <v>2015</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ht="12.75">
      <c r="B33" s="155" t="s">
        <v>52</v>
      </c>
      <c r="C33" s="161">
        <v>2016</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ht="12.75">
      <c r="B34" s="70"/>
      <c r="C34" s="162">
        <v>2015</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ht="12.75">
      <c r="B35" s="155" t="s">
        <v>53</v>
      </c>
      <c r="C35" s="161">
        <v>2016</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ht="12.75">
      <c r="B36" s="70"/>
      <c r="C36" s="162">
        <v>2015</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ht="12.75">
      <c r="B37" s="155" t="s">
        <v>54</v>
      </c>
      <c r="C37" s="161">
        <v>2016</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ht="12.75">
      <c r="B38" s="70"/>
      <c r="C38" s="162">
        <v>2015</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ht="12.75">
      <c r="B39" s="155" t="s">
        <v>55</v>
      </c>
      <c r="C39" s="161">
        <v>2016</v>
      </c>
      <c r="D39" s="156">
        <f t="shared" si="0"/>
        <v>12.8</v>
      </c>
      <c r="E39" s="156">
        <v>0</v>
      </c>
      <c r="F39" s="156">
        <v>12.8</v>
      </c>
      <c r="G39" s="156">
        <v>0</v>
      </c>
      <c r="H39" s="156">
        <v>0</v>
      </c>
      <c r="J39" s="156">
        <f t="shared" si="2"/>
        <v>0</v>
      </c>
      <c r="K39" s="156">
        <v>0</v>
      </c>
      <c r="L39" s="156">
        <v>0</v>
      </c>
      <c r="M39" s="156">
        <v>0</v>
      </c>
      <c r="N39" s="156">
        <v>0</v>
      </c>
      <c r="P39" s="156">
        <f t="shared" si="4"/>
        <v>0</v>
      </c>
      <c r="Q39" s="156">
        <v>0</v>
      </c>
      <c r="R39" s="156">
        <v>0</v>
      </c>
      <c r="S39" s="156">
        <v>0</v>
      </c>
      <c r="T39" s="156">
        <v>0</v>
      </c>
    </row>
    <row r="40" spans="2:20" ht="12.75">
      <c r="B40" s="70"/>
      <c r="C40" s="162">
        <v>2015</v>
      </c>
      <c r="D40" s="157">
        <f t="shared" si="0"/>
        <v>13.6</v>
      </c>
      <c r="E40" s="157">
        <v>0</v>
      </c>
      <c r="F40" s="157">
        <v>13.6</v>
      </c>
      <c r="G40" s="157">
        <v>0</v>
      </c>
      <c r="H40" s="157">
        <v>0</v>
      </c>
      <c r="J40" s="157">
        <f t="shared" si="2"/>
        <v>0</v>
      </c>
      <c r="K40" s="157">
        <v>0</v>
      </c>
      <c r="L40" s="157">
        <v>0</v>
      </c>
      <c r="M40" s="157">
        <v>0</v>
      </c>
      <c r="N40" s="157">
        <v>0</v>
      </c>
      <c r="P40" s="157">
        <f t="shared" si="4"/>
        <v>0</v>
      </c>
      <c r="Q40" s="157">
        <v>0</v>
      </c>
      <c r="R40" s="157">
        <v>0</v>
      </c>
      <c r="S40" s="157">
        <v>0</v>
      </c>
      <c r="T40" s="157">
        <v>0</v>
      </c>
    </row>
    <row r="41" spans="2:20" ht="12.75">
      <c r="B41" s="155" t="s">
        <v>56</v>
      </c>
      <c r="C41" s="161">
        <v>2016</v>
      </c>
      <c r="D41" s="156">
        <f t="shared" si="0"/>
        <v>69.6</v>
      </c>
      <c r="E41" s="156">
        <v>0</v>
      </c>
      <c r="F41" s="156">
        <v>44</v>
      </c>
      <c r="G41" s="156">
        <v>0</v>
      </c>
      <c r="H41" s="156">
        <v>25.6</v>
      </c>
      <c r="J41" s="156">
        <f t="shared" si="2"/>
        <v>0</v>
      </c>
      <c r="K41" s="156">
        <v>0</v>
      </c>
      <c r="L41" s="156">
        <v>0</v>
      </c>
      <c r="M41" s="156">
        <v>0</v>
      </c>
      <c r="N41" s="156">
        <v>0</v>
      </c>
      <c r="P41" s="156">
        <f t="shared" si="4"/>
        <v>0</v>
      </c>
      <c r="Q41" s="156">
        <v>0</v>
      </c>
      <c r="R41" s="156">
        <v>0</v>
      </c>
      <c r="S41" s="156">
        <v>0</v>
      </c>
      <c r="T41" s="156">
        <v>0</v>
      </c>
    </row>
    <row r="42" spans="2:20" ht="12.75">
      <c r="B42" s="70"/>
      <c r="C42" s="162">
        <v>2015</v>
      </c>
      <c r="D42" s="157">
        <f t="shared" si="0"/>
        <v>96.7</v>
      </c>
      <c r="E42" s="157">
        <v>0</v>
      </c>
      <c r="F42" s="157">
        <v>44</v>
      </c>
      <c r="G42" s="157">
        <v>0</v>
      </c>
      <c r="H42" s="157">
        <v>52.7</v>
      </c>
      <c r="J42" s="157">
        <f t="shared" si="2"/>
        <v>0</v>
      </c>
      <c r="K42" s="157">
        <v>0</v>
      </c>
      <c r="L42" s="157">
        <v>0</v>
      </c>
      <c r="M42" s="157">
        <v>0</v>
      </c>
      <c r="N42" s="157">
        <v>0</v>
      </c>
      <c r="P42" s="157">
        <f t="shared" si="4"/>
        <v>0</v>
      </c>
      <c r="Q42" s="157">
        <v>0</v>
      </c>
      <c r="R42" s="157">
        <v>0</v>
      </c>
      <c r="S42" s="157">
        <v>0</v>
      </c>
      <c r="T42" s="157">
        <v>0</v>
      </c>
    </row>
    <row r="43" spans="2:20" ht="12.75">
      <c r="B43" s="155" t="s">
        <v>57</v>
      </c>
      <c r="C43" s="161">
        <v>2016</v>
      </c>
      <c r="D43" s="156">
        <f t="shared" si="0"/>
        <v>63.2</v>
      </c>
      <c r="E43" s="156">
        <v>0</v>
      </c>
      <c r="F43" s="156">
        <v>0</v>
      </c>
      <c r="G43" s="156">
        <v>0</v>
      </c>
      <c r="H43" s="156">
        <v>63.2</v>
      </c>
      <c r="J43" s="156">
        <f t="shared" si="2"/>
        <v>0</v>
      </c>
      <c r="K43" s="156">
        <v>0</v>
      </c>
      <c r="L43" s="156">
        <v>0</v>
      </c>
      <c r="M43" s="156">
        <v>0</v>
      </c>
      <c r="N43" s="156">
        <v>0</v>
      </c>
      <c r="P43" s="156">
        <f t="shared" si="4"/>
        <v>0</v>
      </c>
      <c r="Q43" s="156">
        <v>0</v>
      </c>
      <c r="R43" s="156">
        <v>0</v>
      </c>
      <c r="S43" s="156">
        <v>0</v>
      </c>
      <c r="T43" s="156">
        <v>0</v>
      </c>
    </row>
    <row r="44" spans="2:20" ht="12.75">
      <c r="B44" s="70"/>
      <c r="C44" s="162">
        <v>2015</v>
      </c>
      <c r="D44" s="157">
        <f t="shared" si="0"/>
        <v>68.7</v>
      </c>
      <c r="E44" s="157">
        <v>0</v>
      </c>
      <c r="F44" s="157">
        <v>0</v>
      </c>
      <c r="G44" s="157">
        <v>0</v>
      </c>
      <c r="H44" s="157">
        <v>68.7</v>
      </c>
      <c r="J44" s="157">
        <f t="shared" si="2"/>
        <v>0</v>
      </c>
      <c r="K44" s="157">
        <v>0</v>
      </c>
      <c r="L44" s="157">
        <v>0</v>
      </c>
      <c r="M44" s="157">
        <v>0</v>
      </c>
      <c r="N44" s="157">
        <v>0</v>
      </c>
      <c r="P44" s="157">
        <f t="shared" si="4"/>
        <v>0</v>
      </c>
      <c r="Q44" s="157">
        <v>0</v>
      </c>
      <c r="R44" s="157">
        <v>0</v>
      </c>
      <c r="S44" s="157">
        <v>0</v>
      </c>
      <c r="T44" s="157">
        <v>0</v>
      </c>
    </row>
    <row r="45" spans="2:20" ht="12.75">
      <c r="B45" s="155" t="s">
        <v>58</v>
      </c>
      <c r="C45" s="161">
        <v>2016</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ht="12.75">
      <c r="B46" s="70"/>
      <c r="C46" s="162">
        <v>2015</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ht="12.75">
      <c r="B47" s="155" t="s">
        <v>59</v>
      </c>
      <c r="C47" s="161">
        <v>2016</v>
      </c>
      <c r="D47" s="156">
        <f t="shared" si="0"/>
        <v>27.4</v>
      </c>
      <c r="E47" s="156">
        <v>27.4</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ht="12.75">
      <c r="B48" s="70"/>
      <c r="C48" s="162">
        <v>2015</v>
      </c>
      <c r="D48" s="157">
        <f t="shared" si="0"/>
        <v>47.1</v>
      </c>
      <c r="E48" s="157">
        <v>47.1</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ht="12.75">
      <c r="B49" s="155" t="s">
        <v>60</v>
      </c>
      <c r="C49" s="161">
        <v>2016</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ht="12.75">
      <c r="B50" s="70"/>
      <c r="C50" s="162">
        <v>2015</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ht="12.75">
      <c r="B51" s="155" t="s">
        <v>61</v>
      </c>
      <c r="C51" s="161">
        <v>2016</v>
      </c>
      <c r="D51" s="156">
        <f t="shared" si="0"/>
        <v>441.3</v>
      </c>
      <c r="E51" s="156">
        <v>230.2</v>
      </c>
      <c r="F51" s="156">
        <v>115.4</v>
      </c>
      <c r="G51" s="156">
        <v>0</v>
      </c>
      <c r="H51" s="156">
        <v>95.7</v>
      </c>
      <c r="J51" s="156">
        <f t="shared" si="2"/>
        <v>0</v>
      </c>
      <c r="K51" s="156">
        <v>0</v>
      </c>
      <c r="L51" s="156">
        <v>0</v>
      </c>
      <c r="M51" s="156">
        <v>0</v>
      </c>
      <c r="N51" s="156">
        <v>0</v>
      </c>
      <c r="P51" s="156">
        <f t="shared" si="4"/>
        <v>0</v>
      </c>
      <c r="Q51" s="156">
        <v>0</v>
      </c>
      <c r="R51" s="156">
        <v>0</v>
      </c>
      <c r="S51" s="156">
        <v>0</v>
      </c>
      <c r="T51" s="156">
        <v>0</v>
      </c>
    </row>
    <row r="52" spans="2:20" ht="12.75">
      <c r="B52" s="70"/>
      <c r="C52" s="162">
        <v>2015</v>
      </c>
      <c r="D52" s="157">
        <f t="shared" si="0"/>
        <v>873.3</v>
      </c>
      <c r="E52" s="157">
        <v>229.2</v>
      </c>
      <c r="F52" s="157">
        <v>542.9</v>
      </c>
      <c r="G52" s="157">
        <v>0</v>
      </c>
      <c r="H52" s="157">
        <v>101.2</v>
      </c>
      <c r="J52" s="157">
        <f t="shared" si="2"/>
        <v>0</v>
      </c>
      <c r="K52" s="157">
        <v>0</v>
      </c>
      <c r="L52" s="157">
        <v>0</v>
      </c>
      <c r="M52" s="157">
        <v>0</v>
      </c>
      <c r="N52" s="157">
        <v>0</v>
      </c>
      <c r="P52" s="157">
        <f t="shared" si="4"/>
        <v>0</v>
      </c>
      <c r="Q52" s="157">
        <v>0</v>
      </c>
      <c r="R52" s="157">
        <v>0</v>
      </c>
      <c r="S52" s="157">
        <v>0</v>
      </c>
      <c r="T52" s="157">
        <v>0</v>
      </c>
    </row>
    <row r="53" spans="2:20" ht="12.75">
      <c r="B53" s="155" t="s">
        <v>62</v>
      </c>
      <c r="C53" s="161">
        <v>2016</v>
      </c>
      <c r="D53" s="156">
        <f aca="true" t="shared" si="6" ref="D53:D84">SUM(E53:H53)</f>
        <v>16.4</v>
      </c>
      <c r="E53" s="156">
        <v>0</v>
      </c>
      <c r="F53" s="156">
        <v>16.4</v>
      </c>
      <c r="G53" s="156">
        <v>0</v>
      </c>
      <c r="H53" s="156">
        <v>0</v>
      </c>
      <c r="J53" s="156">
        <f aca="true" t="shared" si="7" ref="J53:J84">SUM(K53:N53)</f>
        <v>0</v>
      </c>
      <c r="K53" s="156">
        <v>0</v>
      </c>
      <c r="L53" s="156">
        <v>0</v>
      </c>
      <c r="M53" s="156">
        <v>0</v>
      </c>
      <c r="N53" s="156">
        <v>0</v>
      </c>
      <c r="P53" s="156">
        <f t="shared" si="4"/>
        <v>0</v>
      </c>
      <c r="Q53" s="156">
        <v>0</v>
      </c>
      <c r="R53" s="156">
        <v>0</v>
      </c>
      <c r="S53" s="156">
        <v>0</v>
      </c>
      <c r="T53" s="156">
        <v>0</v>
      </c>
    </row>
    <row r="54" spans="2:20" ht="12.75">
      <c r="B54" s="70"/>
      <c r="C54" s="162">
        <v>2015</v>
      </c>
      <c r="D54" s="157">
        <f t="shared" si="6"/>
        <v>17.4</v>
      </c>
      <c r="E54" s="157">
        <v>0</v>
      </c>
      <c r="F54" s="157">
        <v>17.4</v>
      </c>
      <c r="G54" s="157">
        <v>0</v>
      </c>
      <c r="H54" s="157">
        <v>0</v>
      </c>
      <c r="J54" s="157">
        <f t="shared" si="7"/>
        <v>0</v>
      </c>
      <c r="K54" s="157">
        <v>0</v>
      </c>
      <c r="L54" s="157">
        <v>0</v>
      </c>
      <c r="M54" s="157">
        <v>0</v>
      </c>
      <c r="N54" s="157">
        <v>0</v>
      </c>
      <c r="P54" s="157">
        <f t="shared" si="4"/>
        <v>0</v>
      </c>
      <c r="Q54" s="157">
        <v>0</v>
      </c>
      <c r="R54" s="157">
        <v>0</v>
      </c>
      <c r="S54" s="157">
        <v>0</v>
      </c>
      <c r="T54" s="157">
        <v>0</v>
      </c>
    </row>
    <row r="55" spans="2:20" ht="12.75">
      <c r="B55" s="155" t="s">
        <v>63</v>
      </c>
      <c r="C55" s="161">
        <v>2016</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ht="12.75">
      <c r="B56" s="70"/>
      <c r="C56" s="162">
        <v>2015</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ht="12.75">
      <c r="B57" s="155" t="s">
        <v>64</v>
      </c>
      <c r="C57" s="161">
        <v>2016</v>
      </c>
      <c r="D57" s="156">
        <f t="shared" si="6"/>
        <v>99</v>
      </c>
      <c r="E57" s="156">
        <v>0</v>
      </c>
      <c r="F57" s="156">
        <v>0</v>
      </c>
      <c r="G57" s="156">
        <v>0</v>
      </c>
      <c r="H57" s="156">
        <v>99</v>
      </c>
      <c r="J57" s="156">
        <f t="shared" si="7"/>
        <v>0</v>
      </c>
      <c r="K57" s="156">
        <v>0</v>
      </c>
      <c r="L57" s="156">
        <v>0</v>
      </c>
      <c r="M57" s="156">
        <v>0</v>
      </c>
      <c r="N57" s="156">
        <v>0</v>
      </c>
      <c r="P57" s="156">
        <f t="shared" si="4"/>
        <v>0</v>
      </c>
      <c r="Q57" s="156">
        <v>0</v>
      </c>
      <c r="R57" s="156">
        <v>0</v>
      </c>
      <c r="S57" s="156">
        <v>0</v>
      </c>
      <c r="T57" s="156">
        <v>0</v>
      </c>
    </row>
    <row r="58" spans="2:20" ht="12.75">
      <c r="B58" s="70"/>
      <c r="C58" s="162">
        <v>2015</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ht="12.75">
      <c r="B59" s="155" t="s">
        <v>65</v>
      </c>
      <c r="C59" s="161">
        <v>2016</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ht="12.75">
      <c r="B60" s="70"/>
      <c r="C60" s="162">
        <v>2015</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ht="12.75">
      <c r="B61" s="155" t="s">
        <v>66</v>
      </c>
      <c r="C61" s="161">
        <v>2016</v>
      </c>
      <c r="D61" s="156">
        <f t="shared" si="6"/>
        <v>441.1</v>
      </c>
      <c r="E61" s="156">
        <v>21.1</v>
      </c>
      <c r="F61" s="156">
        <v>130</v>
      </c>
      <c r="G61" s="156">
        <v>0</v>
      </c>
      <c r="H61" s="156">
        <v>290</v>
      </c>
      <c r="J61" s="156">
        <f t="shared" si="7"/>
        <v>0</v>
      </c>
      <c r="K61" s="156">
        <v>0</v>
      </c>
      <c r="L61" s="156">
        <v>0</v>
      </c>
      <c r="M61" s="156">
        <v>0</v>
      </c>
      <c r="N61" s="156">
        <v>0</v>
      </c>
      <c r="P61" s="156">
        <f t="shared" si="4"/>
        <v>0</v>
      </c>
      <c r="Q61" s="156">
        <v>0</v>
      </c>
      <c r="R61" s="156">
        <v>0</v>
      </c>
      <c r="S61" s="156">
        <v>0</v>
      </c>
      <c r="T61" s="156">
        <v>0</v>
      </c>
    </row>
    <row r="62" spans="2:20" ht="12.75">
      <c r="B62" s="70"/>
      <c r="C62" s="162">
        <v>2015</v>
      </c>
      <c r="D62" s="157">
        <f t="shared" si="6"/>
        <v>420</v>
      </c>
      <c r="E62" s="157">
        <v>0</v>
      </c>
      <c r="F62" s="157">
        <v>130</v>
      </c>
      <c r="G62" s="157">
        <v>0</v>
      </c>
      <c r="H62" s="157">
        <v>290</v>
      </c>
      <c r="J62" s="157">
        <f t="shared" si="7"/>
        <v>0</v>
      </c>
      <c r="K62" s="157">
        <v>0</v>
      </c>
      <c r="L62" s="157">
        <v>0</v>
      </c>
      <c r="M62" s="157">
        <v>0</v>
      </c>
      <c r="N62" s="157">
        <v>0</v>
      </c>
      <c r="P62" s="157">
        <f t="shared" si="4"/>
        <v>0</v>
      </c>
      <c r="Q62" s="157">
        <v>0</v>
      </c>
      <c r="R62" s="157">
        <v>0</v>
      </c>
      <c r="S62" s="157">
        <v>0</v>
      </c>
      <c r="T62" s="157">
        <v>0</v>
      </c>
    </row>
    <row r="63" spans="2:20" ht="12.75">
      <c r="B63" s="155" t="s">
        <v>67</v>
      </c>
      <c r="C63" s="161">
        <v>2016</v>
      </c>
      <c r="D63" s="156">
        <f t="shared" si="6"/>
        <v>115.3</v>
      </c>
      <c r="E63" s="156">
        <v>115.3</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ht="12.75">
      <c r="B64" s="70"/>
      <c r="C64" s="162">
        <v>2015</v>
      </c>
      <c r="D64" s="157">
        <f t="shared" si="6"/>
        <v>97.9</v>
      </c>
      <c r="E64" s="157">
        <v>97.9</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ht="12.75">
      <c r="B65" s="155" t="s">
        <v>68</v>
      </c>
      <c r="C65" s="161">
        <v>2016</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ht="12.75">
      <c r="B66" s="70"/>
      <c r="C66" s="162">
        <v>2015</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ht="12.75">
      <c r="B67" s="155" t="s">
        <v>69</v>
      </c>
      <c r="C67" s="161">
        <v>2016</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ht="12.75">
      <c r="B68" s="70"/>
      <c r="C68" s="162">
        <v>2015</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ht="12.75">
      <c r="B69" s="155" t="s">
        <v>70</v>
      </c>
      <c r="C69" s="161">
        <v>2016</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ht="12.75">
      <c r="B70" s="70"/>
      <c r="C70" s="162">
        <v>2015</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ht="12.75">
      <c r="B71" s="155" t="s">
        <v>71</v>
      </c>
      <c r="C71" s="161">
        <v>2016</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ht="12.75">
      <c r="B72" s="70"/>
      <c r="C72" s="162">
        <v>2015</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ht="12.75">
      <c r="B73" s="155" t="s">
        <v>72</v>
      </c>
      <c r="C73" s="161">
        <v>2016</v>
      </c>
      <c r="D73" s="156">
        <f t="shared" si="6"/>
        <v>98.2</v>
      </c>
      <c r="E73" s="156">
        <v>0</v>
      </c>
      <c r="F73" s="156">
        <v>50.1</v>
      </c>
      <c r="G73" s="156">
        <v>0</v>
      </c>
      <c r="H73" s="156">
        <v>48.1</v>
      </c>
      <c r="J73" s="156">
        <f t="shared" si="7"/>
        <v>0</v>
      </c>
      <c r="K73" s="156">
        <v>0</v>
      </c>
      <c r="L73" s="156">
        <v>0</v>
      </c>
      <c r="M73" s="156">
        <v>0</v>
      </c>
      <c r="N73" s="156">
        <v>0</v>
      </c>
      <c r="P73" s="156">
        <f t="shared" si="4"/>
        <v>0</v>
      </c>
      <c r="Q73" s="156">
        <v>0</v>
      </c>
      <c r="R73" s="156">
        <v>0</v>
      </c>
      <c r="S73" s="156">
        <v>0</v>
      </c>
      <c r="T73" s="156">
        <v>0</v>
      </c>
    </row>
    <row r="74" spans="2:20" ht="12.75">
      <c r="B74" s="70"/>
      <c r="C74" s="162">
        <v>2015</v>
      </c>
      <c r="D74" s="157">
        <f t="shared" si="6"/>
        <v>113.19999999999999</v>
      </c>
      <c r="E74" s="157">
        <v>0</v>
      </c>
      <c r="F74" s="157">
        <v>65.1</v>
      </c>
      <c r="G74" s="157">
        <v>0</v>
      </c>
      <c r="H74" s="157">
        <v>48.1</v>
      </c>
      <c r="J74" s="157">
        <f t="shared" si="7"/>
        <v>0</v>
      </c>
      <c r="K74" s="157">
        <v>0</v>
      </c>
      <c r="L74" s="157">
        <v>0</v>
      </c>
      <c r="M74" s="157">
        <v>0</v>
      </c>
      <c r="N74" s="157">
        <v>0</v>
      </c>
      <c r="P74" s="157">
        <f t="shared" si="4"/>
        <v>0</v>
      </c>
      <c r="Q74" s="157">
        <v>0</v>
      </c>
      <c r="R74" s="157">
        <v>0</v>
      </c>
      <c r="S74" s="157">
        <v>0</v>
      </c>
      <c r="T74" s="157">
        <v>0</v>
      </c>
    </row>
    <row r="75" spans="2:20" ht="12.75">
      <c r="B75" s="155" t="s">
        <v>73</v>
      </c>
      <c r="C75" s="161">
        <v>2016</v>
      </c>
      <c r="D75" s="156">
        <f t="shared" si="6"/>
        <v>16.7</v>
      </c>
      <c r="E75" s="156">
        <v>0</v>
      </c>
      <c r="F75" s="156">
        <v>16.7</v>
      </c>
      <c r="G75" s="156">
        <v>0</v>
      </c>
      <c r="H75" s="156">
        <v>0</v>
      </c>
      <c r="J75" s="156">
        <f t="shared" si="7"/>
        <v>0</v>
      </c>
      <c r="K75" s="156">
        <v>0</v>
      </c>
      <c r="L75" s="156">
        <v>0</v>
      </c>
      <c r="M75" s="156">
        <v>0</v>
      </c>
      <c r="N75" s="156">
        <v>0</v>
      </c>
      <c r="P75" s="156">
        <f t="shared" si="4"/>
        <v>0</v>
      </c>
      <c r="Q75" s="156">
        <v>0</v>
      </c>
      <c r="R75" s="156">
        <v>0</v>
      </c>
      <c r="S75" s="156">
        <v>0</v>
      </c>
      <c r="T75" s="156">
        <v>0</v>
      </c>
    </row>
    <row r="76" spans="2:20" ht="12.75">
      <c r="B76" s="70"/>
      <c r="C76" s="162">
        <v>2015</v>
      </c>
      <c r="D76" s="157">
        <f t="shared" si="6"/>
        <v>16.6</v>
      </c>
      <c r="E76" s="157">
        <v>0</v>
      </c>
      <c r="F76" s="157">
        <v>16.6</v>
      </c>
      <c r="G76" s="157">
        <v>0</v>
      </c>
      <c r="H76" s="157">
        <v>0</v>
      </c>
      <c r="J76" s="157">
        <f t="shared" si="7"/>
        <v>0</v>
      </c>
      <c r="K76" s="157">
        <v>0</v>
      </c>
      <c r="L76" s="157">
        <v>0</v>
      </c>
      <c r="M76" s="157">
        <v>0</v>
      </c>
      <c r="N76" s="157">
        <v>0</v>
      </c>
      <c r="P76" s="157">
        <f t="shared" si="4"/>
        <v>0</v>
      </c>
      <c r="Q76" s="157">
        <v>0</v>
      </c>
      <c r="R76" s="157">
        <v>0</v>
      </c>
      <c r="S76" s="157">
        <v>0</v>
      </c>
      <c r="T76" s="157">
        <v>0</v>
      </c>
    </row>
    <row r="77" spans="2:20" ht="12.75">
      <c r="B77" s="155" t="s">
        <v>74</v>
      </c>
      <c r="C77" s="161">
        <v>2016</v>
      </c>
      <c r="D77" s="156">
        <f t="shared" si="6"/>
        <v>232.89999999999998</v>
      </c>
      <c r="E77" s="156">
        <v>0</v>
      </c>
      <c r="F77" s="156">
        <v>153.7</v>
      </c>
      <c r="G77" s="156">
        <v>0</v>
      </c>
      <c r="H77" s="156">
        <v>79.2</v>
      </c>
      <c r="J77" s="156">
        <f t="shared" si="7"/>
        <v>0</v>
      </c>
      <c r="K77" s="156">
        <v>0</v>
      </c>
      <c r="L77" s="156">
        <v>0</v>
      </c>
      <c r="M77" s="156">
        <v>0</v>
      </c>
      <c r="N77" s="156">
        <v>0</v>
      </c>
      <c r="P77" s="156">
        <f t="shared" si="4"/>
        <v>0</v>
      </c>
      <c r="Q77" s="156">
        <v>0</v>
      </c>
      <c r="R77" s="156">
        <v>0</v>
      </c>
      <c r="S77" s="156">
        <v>0</v>
      </c>
      <c r="T77" s="156">
        <v>0</v>
      </c>
    </row>
    <row r="78" spans="2:20" ht="12.75">
      <c r="B78" s="70"/>
      <c r="C78" s="162">
        <v>2015</v>
      </c>
      <c r="D78" s="157">
        <f t="shared" si="6"/>
        <v>253.7</v>
      </c>
      <c r="E78" s="157">
        <v>0</v>
      </c>
      <c r="F78" s="157">
        <v>169.9</v>
      </c>
      <c r="G78" s="157">
        <v>0</v>
      </c>
      <c r="H78" s="157">
        <v>83.8</v>
      </c>
      <c r="J78" s="157">
        <f t="shared" si="7"/>
        <v>0</v>
      </c>
      <c r="K78" s="157">
        <v>0</v>
      </c>
      <c r="L78" s="157">
        <v>0</v>
      </c>
      <c r="M78" s="157">
        <v>0</v>
      </c>
      <c r="N78" s="157">
        <v>0</v>
      </c>
      <c r="P78" s="157">
        <f t="shared" si="4"/>
        <v>0</v>
      </c>
      <c r="Q78" s="157">
        <v>0</v>
      </c>
      <c r="R78" s="157">
        <v>0</v>
      </c>
      <c r="S78" s="157">
        <v>0</v>
      </c>
      <c r="T78" s="157">
        <v>0</v>
      </c>
    </row>
    <row r="79" spans="2:20" ht="12.75">
      <c r="B79" s="155" t="s">
        <v>75</v>
      </c>
      <c r="C79" s="161">
        <v>2016</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ht="12.75">
      <c r="B80" s="70"/>
      <c r="C80" s="162">
        <v>2015</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ht="12.75">
      <c r="B81" s="155" t="s">
        <v>76</v>
      </c>
      <c r="C81" s="161">
        <v>2016</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ht="12.75">
      <c r="B82" s="70"/>
      <c r="C82" s="162">
        <v>2015</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ht="12.75">
      <c r="B83" s="155" t="s">
        <v>77</v>
      </c>
      <c r="C83" s="161">
        <v>2016</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ht="12.75">
      <c r="B84" s="70"/>
      <c r="C84" s="162">
        <v>2015</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ht="12.75">
      <c r="B85" s="155" t="s">
        <v>78</v>
      </c>
      <c r="C85" s="161">
        <v>2016</v>
      </c>
      <c r="D85" s="156">
        <f aca="true" t="shared" si="8" ref="D85:D96">SUM(E85:H85)</f>
        <v>0</v>
      </c>
      <c r="E85" s="156">
        <v>0</v>
      </c>
      <c r="F85" s="156">
        <v>0</v>
      </c>
      <c r="G85" s="156">
        <v>0</v>
      </c>
      <c r="H85" s="156">
        <v>0</v>
      </c>
      <c r="J85" s="156">
        <f aca="true" t="shared" si="9" ref="J85:J96">SUM(K85:N85)</f>
        <v>0</v>
      </c>
      <c r="K85" s="156">
        <v>0</v>
      </c>
      <c r="L85" s="156">
        <v>0</v>
      </c>
      <c r="M85" s="156">
        <v>0</v>
      </c>
      <c r="N85" s="156">
        <v>0</v>
      </c>
      <c r="P85" s="156">
        <f aca="true" t="shared" si="10" ref="P85:P96">SUM(Q85:T85)</f>
        <v>0</v>
      </c>
      <c r="Q85" s="156">
        <v>0</v>
      </c>
      <c r="R85" s="156">
        <v>0</v>
      </c>
      <c r="S85" s="156">
        <v>0</v>
      </c>
      <c r="T85" s="156">
        <v>0</v>
      </c>
    </row>
    <row r="86" spans="2:20" ht="12.75">
      <c r="B86" s="70"/>
      <c r="C86" s="162">
        <v>2015</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ht="12.75">
      <c r="B87" s="155" t="s">
        <v>79</v>
      </c>
      <c r="C87" s="161">
        <v>2016</v>
      </c>
      <c r="D87" s="156">
        <f t="shared" si="8"/>
        <v>168.7</v>
      </c>
      <c r="E87" s="156">
        <v>0</v>
      </c>
      <c r="F87" s="156">
        <v>68.7</v>
      </c>
      <c r="G87" s="156">
        <v>0</v>
      </c>
      <c r="H87" s="156">
        <v>100</v>
      </c>
      <c r="J87" s="156">
        <f t="shared" si="9"/>
        <v>0</v>
      </c>
      <c r="K87" s="156">
        <v>0</v>
      </c>
      <c r="L87" s="156">
        <v>0</v>
      </c>
      <c r="M87" s="156">
        <v>0</v>
      </c>
      <c r="N87" s="156">
        <v>0</v>
      </c>
      <c r="P87" s="156">
        <f t="shared" si="10"/>
        <v>0</v>
      </c>
      <c r="Q87" s="156">
        <v>0</v>
      </c>
      <c r="R87" s="156">
        <v>0</v>
      </c>
      <c r="S87" s="156">
        <v>0</v>
      </c>
      <c r="T87" s="156">
        <v>0</v>
      </c>
    </row>
    <row r="88" spans="2:20" ht="12.75">
      <c r="B88" s="70"/>
      <c r="C88" s="162">
        <v>2015</v>
      </c>
      <c r="D88" s="157">
        <f t="shared" si="8"/>
        <v>180.3</v>
      </c>
      <c r="E88" s="157">
        <v>0</v>
      </c>
      <c r="F88" s="157">
        <v>80.3</v>
      </c>
      <c r="G88" s="157">
        <v>0</v>
      </c>
      <c r="H88" s="157">
        <v>100</v>
      </c>
      <c r="J88" s="157">
        <f t="shared" si="9"/>
        <v>0</v>
      </c>
      <c r="K88" s="157">
        <v>0</v>
      </c>
      <c r="L88" s="157">
        <v>0</v>
      </c>
      <c r="M88" s="157">
        <v>0</v>
      </c>
      <c r="N88" s="157">
        <v>0</v>
      </c>
      <c r="P88" s="157">
        <f t="shared" si="10"/>
        <v>0</v>
      </c>
      <c r="Q88" s="157">
        <v>0</v>
      </c>
      <c r="R88" s="157">
        <v>0</v>
      </c>
      <c r="S88" s="157">
        <v>0</v>
      </c>
      <c r="T88" s="157">
        <v>0</v>
      </c>
    </row>
    <row r="89" spans="2:20" ht="12.75">
      <c r="B89" s="155" t="s">
        <v>80</v>
      </c>
      <c r="C89" s="161">
        <v>2016</v>
      </c>
      <c r="D89" s="156">
        <f t="shared" si="8"/>
        <v>100.5</v>
      </c>
      <c r="E89" s="156">
        <v>0</v>
      </c>
      <c r="F89" s="156">
        <v>100.5</v>
      </c>
      <c r="G89" s="156">
        <v>0</v>
      </c>
      <c r="H89" s="156">
        <v>0</v>
      </c>
      <c r="J89" s="156">
        <f t="shared" si="9"/>
        <v>0</v>
      </c>
      <c r="K89" s="156">
        <v>0</v>
      </c>
      <c r="L89" s="156">
        <v>0</v>
      </c>
      <c r="M89" s="156">
        <v>0</v>
      </c>
      <c r="N89" s="156">
        <v>0</v>
      </c>
      <c r="P89" s="156">
        <f t="shared" si="10"/>
        <v>0</v>
      </c>
      <c r="Q89" s="156">
        <v>0</v>
      </c>
      <c r="R89" s="156">
        <v>0</v>
      </c>
      <c r="S89" s="156">
        <v>0</v>
      </c>
      <c r="T89" s="156">
        <v>0</v>
      </c>
    </row>
    <row r="90" spans="2:20" ht="12.75">
      <c r="B90" s="70"/>
      <c r="C90" s="162">
        <v>2015</v>
      </c>
      <c r="D90" s="157">
        <f t="shared" si="8"/>
        <v>281.9</v>
      </c>
      <c r="E90" s="157">
        <v>0</v>
      </c>
      <c r="F90" s="157">
        <v>281.9</v>
      </c>
      <c r="G90" s="157">
        <v>0</v>
      </c>
      <c r="H90" s="157">
        <v>0</v>
      </c>
      <c r="J90" s="157">
        <f t="shared" si="9"/>
        <v>0</v>
      </c>
      <c r="K90" s="157">
        <v>0</v>
      </c>
      <c r="L90" s="157">
        <v>0</v>
      </c>
      <c r="M90" s="157">
        <v>0</v>
      </c>
      <c r="N90" s="157">
        <v>0</v>
      </c>
      <c r="P90" s="157">
        <f t="shared" si="10"/>
        <v>0</v>
      </c>
      <c r="Q90" s="157">
        <v>0</v>
      </c>
      <c r="R90" s="157">
        <v>0</v>
      </c>
      <c r="S90" s="157">
        <v>0</v>
      </c>
      <c r="T90" s="157">
        <v>0</v>
      </c>
    </row>
    <row r="91" spans="2:20" ht="12.75">
      <c r="B91" s="155" t="s">
        <v>91</v>
      </c>
      <c r="C91" s="161">
        <v>2016</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ht="12.75">
      <c r="B92" s="70"/>
      <c r="C92" s="162">
        <v>2015</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ht="12.75">
      <c r="B93" s="155" t="s">
        <v>82</v>
      </c>
      <c r="C93" s="161">
        <v>2016</v>
      </c>
      <c r="D93" s="156">
        <f t="shared" si="8"/>
        <v>455.2</v>
      </c>
      <c r="E93" s="156">
        <v>68.5</v>
      </c>
      <c r="F93" s="156">
        <v>0</v>
      </c>
      <c r="G93" s="156">
        <v>0</v>
      </c>
      <c r="H93" s="156">
        <v>386.7</v>
      </c>
      <c r="J93" s="156">
        <f t="shared" si="9"/>
        <v>0</v>
      </c>
      <c r="K93" s="156">
        <v>0</v>
      </c>
      <c r="L93" s="156">
        <v>0</v>
      </c>
      <c r="M93" s="156">
        <v>0</v>
      </c>
      <c r="N93" s="156">
        <v>0</v>
      </c>
      <c r="P93" s="156">
        <f t="shared" si="10"/>
        <v>0</v>
      </c>
      <c r="Q93" s="156">
        <v>0</v>
      </c>
      <c r="R93" s="156">
        <v>0</v>
      </c>
      <c r="S93" s="156">
        <v>0</v>
      </c>
      <c r="T93" s="156">
        <v>0</v>
      </c>
    </row>
    <row r="94" spans="2:20" ht="12.75">
      <c r="B94" s="70"/>
      <c r="C94" s="162">
        <v>2015</v>
      </c>
      <c r="D94" s="157">
        <f t="shared" si="8"/>
        <v>394.9</v>
      </c>
      <c r="E94" s="157">
        <v>75.5</v>
      </c>
      <c r="F94" s="157">
        <v>0</v>
      </c>
      <c r="G94" s="157">
        <v>0</v>
      </c>
      <c r="H94" s="157">
        <v>319.4</v>
      </c>
      <c r="J94" s="157">
        <f t="shared" si="9"/>
        <v>0</v>
      </c>
      <c r="K94" s="157">
        <v>0</v>
      </c>
      <c r="L94" s="157">
        <v>0</v>
      </c>
      <c r="M94" s="157">
        <v>0</v>
      </c>
      <c r="N94" s="157">
        <v>0</v>
      </c>
      <c r="P94" s="157">
        <f t="shared" si="10"/>
        <v>0</v>
      </c>
      <c r="Q94" s="157">
        <v>0</v>
      </c>
      <c r="R94" s="157">
        <v>0</v>
      </c>
      <c r="S94" s="157">
        <v>0</v>
      </c>
      <c r="T94" s="157">
        <v>0</v>
      </c>
    </row>
    <row r="95" spans="2:20" ht="12.75">
      <c r="B95" s="155" t="s">
        <v>83</v>
      </c>
      <c r="C95" s="161">
        <v>2016</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ht="12.75">
      <c r="B96" s="70"/>
      <c r="C96" s="162">
        <v>2015</v>
      </c>
      <c r="D96" s="157">
        <f t="shared" si="8"/>
        <v>51.6</v>
      </c>
      <c r="E96" s="157">
        <v>0</v>
      </c>
      <c r="F96" s="157">
        <v>0</v>
      </c>
      <c r="G96" s="157">
        <v>0</v>
      </c>
      <c r="H96" s="157">
        <v>51.6</v>
      </c>
      <c r="J96" s="157">
        <f t="shared" si="9"/>
        <v>0</v>
      </c>
      <c r="K96" s="157">
        <v>0</v>
      </c>
      <c r="L96" s="157">
        <v>0</v>
      </c>
      <c r="M96" s="157">
        <v>0</v>
      </c>
      <c r="N96" s="157">
        <v>0</v>
      </c>
      <c r="P96" s="157">
        <f t="shared" si="10"/>
        <v>0</v>
      </c>
      <c r="Q96" s="157">
        <v>0</v>
      </c>
      <c r="R96" s="157">
        <v>0</v>
      </c>
      <c r="S96" s="157">
        <v>0</v>
      </c>
      <c r="T96" s="157">
        <v>0</v>
      </c>
    </row>
  </sheetData>
  <sheetProtection/>
  <mergeCells count="1">
    <mergeCell ref="P16:T16"/>
  </mergeCells>
  <printOptions horizontalCentered="1"/>
  <pageMargins left="0.7874015748031497" right="0.7874015748031497" top="0.5905511811023623" bottom="0.7086614173228347" header="0.3937007874015748" footer="0.3937007874015748"/>
  <pageSetup fitToHeight="3" fitToWidth="1" horizontalDpi="600" verticalDpi="600" orientation="landscape" paperSize="9" scale="60" r:id="rId2"/>
  <headerFooter alignWithMargins="0">
    <oddFooter>&amp;R&amp;"Verdana,Standard"&amp;8Page &amp;P</oddFooter>
  </headerFooter>
  <rowBreaks count="1" manualBreakCount="1">
    <brk id="5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421875" defaultRowHeight="12.75"/>
  <cols>
    <col min="1" max="1" width="0.85546875" style="226" customWidth="1"/>
    <col min="2" max="2" width="22.7109375" style="226" customWidth="1"/>
    <col min="3" max="3" width="11.421875" style="226" customWidth="1"/>
    <col min="4" max="5" width="18.7109375" style="226" customWidth="1"/>
    <col min="6" max="6" width="16.00390625" style="226" customWidth="1"/>
    <col min="7" max="7" width="19.57421875" style="226" customWidth="1"/>
    <col min="8" max="8" width="18.28125" style="226" customWidth="1"/>
    <col min="9" max="16384" width="11.421875" style="226" customWidth="1"/>
  </cols>
  <sheetData>
    <row r="1" s="186" customFormat="1" ht="4.5" customHeight="1"/>
    <row r="2" spans="1:8" s="189" customFormat="1" ht="15" customHeight="1">
      <c r="A2" s="187"/>
      <c r="B2" s="188"/>
      <c r="C2" s="188"/>
      <c r="D2" s="188"/>
      <c r="G2" s="190" t="s">
        <v>0</v>
      </c>
      <c r="H2" s="190"/>
    </row>
    <row r="3" spans="1:8" s="189" customFormat="1" ht="15" customHeight="1">
      <c r="A3" s="187"/>
      <c r="B3" s="188"/>
      <c r="C3" s="188"/>
      <c r="D3" s="188"/>
      <c r="G3" s="185" t="s">
        <v>146</v>
      </c>
      <c r="H3" s="191"/>
    </row>
    <row r="4" spans="1:9" s="189" customFormat="1" ht="15" customHeight="1">
      <c r="A4" s="187"/>
      <c r="B4" s="188"/>
      <c r="C4" s="188"/>
      <c r="D4" s="188"/>
      <c r="G4" s="191" t="s">
        <v>1</v>
      </c>
      <c r="H4" s="191"/>
      <c r="I4" s="192"/>
    </row>
    <row r="5" spans="1:9" s="189" customFormat="1" ht="15" customHeight="1">
      <c r="A5" s="187"/>
      <c r="B5" s="188"/>
      <c r="C5" s="188"/>
      <c r="D5" s="188"/>
      <c r="G5" s="191" t="s">
        <v>2</v>
      </c>
      <c r="H5" s="191"/>
      <c r="I5" s="192"/>
    </row>
    <row r="6" spans="1:9" s="189" customFormat="1" ht="15" customHeight="1">
      <c r="A6" s="187"/>
      <c r="B6" s="188"/>
      <c r="C6" s="188"/>
      <c r="D6" s="188"/>
      <c r="G6" s="191" t="s">
        <v>3</v>
      </c>
      <c r="H6" s="191"/>
      <c r="I6" s="192"/>
    </row>
    <row r="7" spans="1:8" s="189" customFormat="1" ht="15" customHeight="1">
      <c r="A7" s="187"/>
      <c r="B7" s="188"/>
      <c r="C7" s="188"/>
      <c r="D7" s="188"/>
      <c r="G7" s="191" t="s">
        <v>4</v>
      </c>
      <c r="H7" s="191"/>
    </row>
    <row r="8" spans="1:9" s="194" customFormat="1" ht="13.5" customHeight="1">
      <c r="A8" s="193"/>
      <c r="B8" s="188"/>
      <c r="C8" s="188"/>
      <c r="D8" s="188"/>
      <c r="G8" s="191" t="s">
        <v>5</v>
      </c>
      <c r="H8" s="191"/>
      <c r="I8" s="188"/>
    </row>
    <row r="9" spans="1:8" s="194" customFormat="1" ht="15" customHeight="1">
      <c r="A9" s="193"/>
      <c r="B9" s="195"/>
      <c r="C9" s="196"/>
      <c r="D9" s="196"/>
      <c r="E9" s="196"/>
      <c r="F9" s="196"/>
      <c r="G9" s="196"/>
      <c r="H9" s="196"/>
    </row>
    <row r="10" s="186" customFormat="1" ht="12.75">
      <c r="B10" s="197" t="s">
        <v>128</v>
      </c>
    </row>
    <row r="11" s="186" customFormat="1" ht="12.75"/>
    <row r="12" spans="2:11" s="186" customFormat="1" ht="12.75">
      <c r="B12" s="198" t="s">
        <v>155</v>
      </c>
      <c r="C12" s="199"/>
      <c r="D12" s="199"/>
      <c r="E12" s="199"/>
      <c r="F12" s="199"/>
      <c r="G12" s="199"/>
      <c r="H12" s="199"/>
      <c r="K12" s="199"/>
    </row>
    <row r="13" spans="2:11" s="186" customFormat="1" ht="12.75">
      <c r="B13" s="198"/>
      <c r="C13" s="199"/>
      <c r="D13" s="199"/>
      <c r="E13" s="199"/>
      <c r="F13" s="199"/>
      <c r="G13" s="199"/>
      <c r="H13" s="199"/>
      <c r="K13" s="199"/>
    </row>
    <row r="14" spans="2:11" s="186" customFormat="1" ht="12.75">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75"/>
    <row r="17" spans="2:8" s="188" customFormat="1" ht="15.75">
      <c r="B17" s="200"/>
      <c r="C17" s="201"/>
      <c r="D17" s="202" t="s">
        <v>129</v>
      </c>
      <c r="E17" s="203"/>
      <c r="F17" s="203"/>
      <c r="G17" s="203"/>
      <c r="H17" s="204"/>
    </row>
    <row r="18" spans="2:8" s="188" customFormat="1" ht="12.75">
      <c r="B18" s="201"/>
      <c r="C18" s="201"/>
      <c r="D18" s="205" t="s">
        <v>28</v>
      </c>
      <c r="E18" s="206" t="s">
        <v>33</v>
      </c>
      <c r="F18" s="207"/>
      <c r="G18" s="207"/>
      <c r="H18" s="208"/>
    </row>
    <row r="19" spans="2:8" s="188" customFormat="1" ht="22.5" customHeight="1">
      <c r="B19" s="201"/>
      <c r="C19" s="201"/>
      <c r="D19" s="209"/>
      <c r="E19" s="268" t="s">
        <v>130</v>
      </c>
      <c r="F19" s="270" t="s">
        <v>131</v>
      </c>
      <c r="G19" s="271"/>
      <c r="H19" s="268" t="s">
        <v>132</v>
      </c>
    </row>
    <row r="20" spans="2:8" s="188" customFormat="1" ht="12.75">
      <c r="B20" s="201"/>
      <c r="C20" s="201"/>
      <c r="D20" s="209"/>
      <c r="E20" s="269"/>
      <c r="F20" s="272" t="s">
        <v>133</v>
      </c>
      <c r="G20" s="210" t="s">
        <v>33</v>
      </c>
      <c r="H20" s="269"/>
    </row>
    <row r="21" spans="2:8" s="188" customFormat="1" ht="36">
      <c r="B21" s="211"/>
      <c r="C21" s="211"/>
      <c r="D21" s="212"/>
      <c r="E21" s="269"/>
      <c r="F21" s="273"/>
      <c r="G21" s="213" t="s">
        <v>134</v>
      </c>
      <c r="H21" s="269"/>
    </row>
    <row r="22" spans="2:8" s="188" customFormat="1" ht="12.75">
      <c r="B22" s="214" t="s">
        <v>87</v>
      </c>
      <c r="C22" s="236" t="s">
        <v>140</v>
      </c>
      <c r="D22" s="215" t="s">
        <v>26</v>
      </c>
      <c r="E22" s="216" t="s">
        <v>26</v>
      </c>
      <c r="F22" s="216" t="s">
        <v>26</v>
      </c>
      <c r="G22" s="216" t="s">
        <v>26</v>
      </c>
      <c r="H22" s="217" t="s">
        <v>26</v>
      </c>
    </row>
    <row r="23" spans="2:8" s="188" customFormat="1" ht="12.75">
      <c r="B23" s="218" t="s">
        <v>46</v>
      </c>
      <c r="C23" s="237">
        <v>2016</v>
      </c>
      <c r="D23" s="219">
        <f>E23+F23+H23</f>
        <v>1854.5</v>
      </c>
      <c r="E23" s="220">
        <v>0</v>
      </c>
      <c r="F23" s="220">
        <v>861.6</v>
      </c>
      <c r="G23" s="220">
        <v>411.6</v>
      </c>
      <c r="H23" s="221">
        <v>992.9</v>
      </c>
    </row>
    <row r="24" spans="2:8" s="189" customFormat="1" ht="12.75">
      <c r="B24" s="222"/>
      <c r="C24" s="238">
        <v>2015</v>
      </c>
      <c r="D24" s="223">
        <f aca="true" t="shared" si="0" ref="D24:D87">E24+F24+H24</f>
        <v>1454.1000000000001</v>
      </c>
      <c r="E24" s="223">
        <v>0</v>
      </c>
      <c r="F24" s="223">
        <v>469.7</v>
      </c>
      <c r="G24" s="223">
        <v>0</v>
      </c>
      <c r="H24" s="224">
        <v>984.4000000000001</v>
      </c>
    </row>
    <row r="25" spans="2:8" s="188" customFormat="1" ht="12.75">
      <c r="B25" s="218" t="s">
        <v>47</v>
      </c>
      <c r="C25" s="237">
        <v>2016</v>
      </c>
      <c r="D25" s="219">
        <f t="shared" si="0"/>
        <v>1042.3</v>
      </c>
      <c r="E25" s="220">
        <v>0</v>
      </c>
      <c r="F25" s="220">
        <v>450</v>
      </c>
      <c r="G25" s="220">
        <v>0</v>
      </c>
      <c r="H25" s="221">
        <v>592.3</v>
      </c>
    </row>
    <row r="26" spans="2:8" s="189" customFormat="1" ht="12.75">
      <c r="B26" s="222"/>
      <c r="C26" s="238">
        <v>2015</v>
      </c>
      <c r="D26" s="223">
        <f t="shared" si="0"/>
        <v>622</v>
      </c>
      <c r="E26" s="223">
        <v>0</v>
      </c>
      <c r="F26" s="223">
        <v>100</v>
      </c>
      <c r="G26" s="223">
        <v>0</v>
      </c>
      <c r="H26" s="224">
        <v>522</v>
      </c>
    </row>
    <row r="27" spans="2:8" s="188" customFormat="1" ht="12.75">
      <c r="B27" s="218" t="s">
        <v>48</v>
      </c>
      <c r="C27" s="237">
        <v>2016</v>
      </c>
      <c r="D27" s="219">
        <f t="shared" si="0"/>
        <v>125</v>
      </c>
      <c r="E27" s="220">
        <v>0</v>
      </c>
      <c r="F27" s="220">
        <v>125</v>
      </c>
      <c r="G27" s="220">
        <v>125</v>
      </c>
      <c r="H27" s="221">
        <v>0</v>
      </c>
    </row>
    <row r="28" spans="2:8" s="189" customFormat="1" ht="12.75">
      <c r="B28" s="222"/>
      <c r="C28" s="238">
        <v>2015</v>
      </c>
      <c r="D28" s="223">
        <f t="shared" si="0"/>
        <v>50</v>
      </c>
      <c r="E28" s="223">
        <v>0</v>
      </c>
      <c r="F28" s="223">
        <v>0</v>
      </c>
      <c r="G28" s="223">
        <v>0</v>
      </c>
      <c r="H28" s="224">
        <v>50</v>
      </c>
    </row>
    <row r="29" spans="2:8" s="188" customFormat="1" ht="12.75">
      <c r="B29" s="218" t="s">
        <v>49</v>
      </c>
      <c r="C29" s="237">
        <v>2016</v>
      </c>
      <c r="D29" s="219">
        <f t="shared" si="0"/>
        <v>110</v>
      </c>
      <c r="E29" s="220">
        <v>0</v>
      </c>
      <c r="F29" s="220">
        <v>0</v>
      </c>
      <c r="G29" s="220">
        <v>0</v>
      </c>
      <c r="H29" s="221">
        <v>110</v>
      </c>
    </row>
    <row r="30" spans="2:8" s="189" customFormat="1" ht="12.75">
      <c r="B30" s="222"/>
      <c r="C30" s="238">
        <v>2015</v>
      </c>
      <c r="D30" s="223">
        <f t="shared" si="0"/>
        <v>75</v>
      </c>
      <c r="E30" s="223">
        <v>0</v>
      </c>
      <c r="F30" s="223">
        <v>0</v>
      </c>
      <c r="G30" s="223">
        <v>0</v>
      </c>
      <c r="H30" s="224">
        <v>75</v>
      </c>
    </row>
    <row r="31" spans="2:8" s="188" customFormat="1" ht="12.75">
      <c r="B31" s="218" t="s">
        <v>50</v>
      </c>
      <c r="C31" s="237">
        <v>2016</v>
      </c>
      <c r="D31" s="219">
        <f t="shared" si="0"/>
        <v>0</v>
      </c>
      <c r="E31" s="220">
        <v>0</v>
      </c>
      <c r="F31" s="220">
        <v>0</v>
      </c>
      <c r="G31" s="220">
        <v>0</v>
      </c>
      <c r="H31" s="221">
        <v>0</v>
      </c>
    </row>
    <row r="32" spans="2:8" s="189" customFormat="1" ht="12.75">
      <c r="B32" s="222"/>
      <c r="C32" s="238">
        <v>2015</v>
      </c>
      <c r="D32" s="223">
        <f t="shared" si="0"/>
        <v>0</v>
      </c>
      <c r="E32" s="223">
        <v>0</v>
      </c>
      <c r="F32" s="223">
        <v>0</v>
      </c>
      <c r="G32" s="223">
        <v>0</v>
      </c>
      <c r="H32" s="224">
        <v>0</v>
      </c>
    </row>
    <row r="33" spans="2:8" s="188" customFormat="1" ht="12.75">
      <c r="B33" s="218" t="s">
        <v>51</v>
      </c>
      <c r="C33" s="237">
        <v>2016</v>
      </c>
      <c r="D33" s="219">
        <f t="shared" si="0"/>
        <v>0</v>
      </c>
      <c r="E33" s="220">
        <v>0</v>
      </c>
      <c r="F33" s="220">
        <v>0</v>
      </c>
      <c r="G33" s="220">
        <v>0</v>
      </c>
      <c r="H33" s="221">
        <v>0</v>
      </c>
    </row>
    <row r="34" spans="2:8" s="189" customFormat="1" ht="12.75">
      <c r="B34" s="222"/>
      <c r="C34" s="238">
        <v>2015</v>
      </c>
      <c r="D34" s="223">
        <f t="shared" si="0"/>
        <v>0</v>
      </c>
      <c r="E34" s="223">
        <v>0</v>
      </c>
      <c r="F34" s="223">
        <v>0</v>
      </c>
      <c r="G34" s="223">
        <v>0</v>
      </c>
      <c r="H34" s="224">
        <v>0</v>
      </c>
    </row>
    <row r="35" spans="2:8" s="188" customFormat="1" ht="12.75">
      <c r="B35" s="218" t="s">
        <v>52</v>
      </c>
      <c r="C35" s="237">
        <v>2016</v>
      </c>
      <c r="D35" s="219">
        <f t="shared" si="0"/>
        <v>0</v>
      </c>
      <c r="E35" s="220">
        <v>0</v>
      </c>
      <c r="F35" s="220">
        <v>0</v>
      </c>
      <c r="G35" s="220">
        <v>0</v>
      </c>
      <c r="H35" s="221">
        <v>0</v>
      </c>
    </row>
    <row r="36" spans="2:8" s="189" customFormat="1" ht="12.75">
      <c r="B36" s="222"/>
      <c r="C36" s="238">
        <v>2015</v>
      </c>
      <c r="D36" s="223">
        <f t="shared" si="0"/>
        <v>0</v>
      </c>
      <c r="E36" s="223">
        <v>0</v>
      </c>
      <c r="F36" s="223">
        <v>0</v>
      </c>
      <c r="G36" s="223">
        <v>0</v>
      </c>
      <c r="H36" s="224">
        <v>0</v>
      </c>
    </row>
    <row r="37" spans="2:8" s="188" customFormat="1" ht="12.75">
      <c r="B37" s="218" t="s">
        <v>53</v>
      </c>
      <c r="C37" s="237">
        <v>2016</v>
      </c>
      <c r="D37" s="219">
        <f t="shared" si="0"/>
        <v>0</v>
      </c>
      <c r="E37" s="220">
        <v>0</v>
      </c>
      <c r="F37" s="220">
        <v>0</v>
      </c>
      <c r="G37" s="220">
        <v>0</v>
      </c>
      <c r="H37" s="221">
        <v>0</v>
      </c>
    </row>
    <row r="38" spans="2:8" s="189" customFormat="1" ht="12.75">
      <c r="B38" s="222"/>
      <c r="C38" s="238">
        <v>2015</v>
      </c>
      <c r="D38" s="223">
        <f t="shared" si="0"/>
        <v>0</v>
      </c>
      <c r="E38" s="223">
        <v>0</v>
      </c>
      <c r="F38" s="223">
        <v>0</v>
      </c>
      <c r="G38" s="223">
        <v>0</v>
      </c>
      <c r="H38" s="224">
        <v>0</v>
      </c>
    </row>
    <row r="39" spans="2:8" s="188" customFormat="1" ht="12.75">
      <c r="B39" s="218" t="s">
        <v>54</v>
      </c>
      <c r="C39" s="237">
        <v>2016</v>
      </c>
      <c r="D39" s="219">
        <f t="shared" si="0"/>
        <v>0</v>
      </c>
      <c r="E39" s="220">
        <v>0</v>
      </c>
      <c r="F39" s="220">
        <v>0</v>
      </c>
      <c r="G39" s="220">
        <v>0</v>
      </c>
      <c r="H39" s="221">
        <v>0</v>
      </c>
    </row>
    <row r="40" spans="2:8" s="189" customFormat="1" ht="12.75">
      <c r="B40" s="222"/>
      <c r="C40" s="238">
        <v>2015</v>
      </c>
      <c r="D40" s="223">
        <f t="shared" si="0"/>
        <v>0</v>
      </c>
      <c r="E40" s="223">
        <v>0</v>
      </c>
      <c r="F40" s="223">
        <v>0</v>
      </c>
      <c r="G40" s="223">
        <v>0</v>
      </c>
      <c r="H40" s="224">
        <v>0</v>
      </c>
    </row>
    <row r="41" spans="2:8" s="188" customFormat="1" ht="12.75">
      <c r="B41" s="218" t="s">
        <v>55</v>
      </c>
      <c r="C41" s="237">
        <v>2016</v>
      </c>
      <c r="D41" s="219">
        <f t="shared" si="0"/>
        <v>0</v>
      </c>
      <c r="E41" s="220">
        <v>0</v>
      </c>
      <c r="F41" s="220">
        <v>0</v>
      </c>
      <c r="G41" s="220">
        <v>0</v>
      </c>
      <c r="H41" s="221">
        <v>0</v>
      </c>
    </row>
    <row r="42" spans="2:8" s="189" customFormat="1" ht="12.75">
      <c r="B42" s="222"/>
      <c r="C42" s="238">
        <v>2015</v>
      </c>
      <c r="D42" s="223">
        <f t="shared" si="0"/>
        <v>0</v>
      </c>
      <c r="E42" s="223">
        <v>0</v>
      </c>
      <c r="F42" s="223">
        <v>0</v>
      </c>
      <c r="G42" s="223">
        <v>0</v>
      </c>
      <c r="H42" s="224">
        <v>0</v>
      </c>
    </row>
    <row r="43" spans="2:8" s="188" customFormat="1" ht="12.75">
      <c r="B43" s="218" t="s">
        <v>56</v>
      </c>
      <c r="C43" s="237">
        <v>2016</v>
      </c>
      <c r="D43" s="219">
        <f t="shared" si="0"/>
        <v>0</v>
      </c>
      <c r="E43" s="220">
        <v>0</v>
      </c>
      <c r="F43" s="220">
        <v>0</v>
      </c>
      <c r="G43" s="220">
        <v>0</v>
      </c>
      <c r="H43" s="221">
        <v>0</v>
      </c>
    </row>
    <row r="44" spans="2:8" s="189" customFormat="1" ht="12.75">
      <c r="B44" s="222"/>
      <c r="C44" s="238">
        <v>2015</v>
      </c>
      <c r="D44" s="223">
        <f t="shared" si="0"/>
        <v>0</v>
      </c>
      <c r="E44" s="223">
        <v>0</v>
      </c>
      <c r="F44" s="223">
        <v>0</v>
      </c>
      <c r="G44" s="223">
        <v>0</v>
      </c>
      <c r="H44" s="224">
        <v>0</v>
      </c>
    </row>
    <row r="45" spans="2:8" s="188" customFormat="1" ht="12.75">
      <c r="B45" s="218" t="s">
        <v>57</v>
      </c>
      <c r="C45" s="237">
        <v>2016</v>
      </c>
      <c r="D45" s="219">
        <f t="shared" si="0"/>
        <v>0</v>
      </c>
      <c r="E45" s="220">
        <v>0</v>
      </c>
      <c r="F45" s="220">
        <v>0</v>
      </c>
      <c r="G45" s="220">
        <v>0</v>
      </c>
      <c r="H45" s="221">
        <v>0</v>
      </c>
    </row>
    <row r="46" spans="2:8" s="189" customFormat="1" ht="12.75">
      <c r="B46" s="222"/>
      <c r="C46" s="238">
        <v>2015</v>
      </c>
      <c r="D46" s="223">
        <f t="shared" si="0"/>
        <v>0</v>
      </c>
      <c r="E46" s="223">
        <v>0</v>
      </c>
      <c r="F46" s="223">
        <v>0</v>
      </c>
      <c r="G46" s="223">
        <v>0</v>
      </c>
      <c r="H46" s="224">
        <v>0</v>
      </c>
    </row>
    <row r="47" spans="2:8" s="188" customFormat="1" ht="12.75">
      <c r="B47" s="218" t="s">
        <v>58</v>
      </c>
      <c r="C47" s="237">
        <v>2016</v>
      </c>
      <c r="D47" s="219">
        <f t="shared" si="0"/>
        <v>0</v>
      </c>
      <c r="E47" s="220">
        <v>0</v>
      </c>
      <c r="F47" s="220">
        <v>0</v>
      </c>
      <c r="G47" s="220">
        <v>0</v>
      </c>
      <c r="H47" s="221">
        <v>0</v>
      </c>
    </row>
    <row r="48" spans="2:8" s="189" customFormat="1" ht="12.75">
      <c r="B48" s="222"/>
      <c r="C48" s="238">
        <v>2015</v>
      </c>
      <c r="D48" s="223">
        <f t="shared" si="0"/>
        <v>0</v>
      </c>
      <c r="E48" s="223">
        <v>0</v>
      </c>
      <c r="F48" s="223">
        <v>0</v>
      </c>
      <c r="G48" s="223">
        <v>0</v>
      </c>
      <c r="H48" s="224">
        <v>0</v>
      </c>
    </row>
    <row r="49" spans="2:8" s="188" customFormat="1" ht="12.75">
      <c r="B49" s="218" t="s">
        <v>59</v>
      </c>
      <c r="C49" s="237">
        <v>2016</v>
      </c>
      <c r="D49" s="219">
        <f t="shared" si="0"/>
        <v>0</v>
      </c>
      <c r="E49" s="220">
        <v>0</v>
      </c>
      <c r="F49" s="220">
        <v>0</v>
      </c>
      <c r="G49" s="220">
        <v>0</v>
      </c>
      <c r="H49" s="221">
        <v>0</v>
      </c>
    </row>
    <row r="50" spans="2:8" s="189" customFormat="1" ht="12.75">
      <c r="B50" s="222"/>
      <c r="C50" s="238">
        <v>2015</v>
      </c>
      <c r="D50" s="223">
        <f t="shared" si="0"/>
        <v>0</v>
      </c>
      <c r="E50" s="223">
        <v>0</v>
      </c>
      <c r="F50" s="223">
        <v>0</v>
      </c>
      <c r="G50" s="223">
        <v>0</v>
      </c>
      <c r="H50" s="224">
        <v>0</v>
      </c>
    </row>
    <row r="51" spans="2:8" s="188" customFormat="1" ht="12.75">
      <c r="B51" s="218" t="s">
        <v>60</v>
      </c>
      <c r="C51" s="237">
        <v>2016</v>
      </c>
      <c r="D51" s="219">
        <f t="shared" si="0"/>
        <v>0</v>
      </c>
      <c r="E51" s="220">
        <v>0</v>
      </c>
      <c r="F51" s="220">
        <v>0</v>
      </c>
      <c r="G51" s="220">
        <v>0</v>
      </c>
      <c r="H51" s="221">
        <v>0</v>
      </c>
    </row>
    <row r="52" spans="2:8" s="189" customFormat="1" ht="12.75">
      <c r="B52" s="222"/>
      <c r="C52" s="238">
        <v>2015</v>
      </c>
      <c r="D52" s="223">
        <f t="shared" si="0"/>
        <v>0</v>
      </c>
      <c r="E52" s="223">
        <v>0</v>
      </c>
      <c r="F52" s="223">
        <v>0</v>
      </c>
      <c r="G52" s="223">
        <v>0</v>
      </c>
      <c r="H52" s="224">
        <v>0</v>
      </c>
    </row>
    <row r="53" spans="2:8" s="188" customFormat="1" ht="12.75">
      <c r="B53" s="218" t="s">
        <v>61</v>
      </c>
      <c r="C53" s="237">
        <v>2016</v>
      </c>
      <c r="D53" s="219">
        <f t="shared" si="0"/>
        <v>129.6</v>
      </c>
      <c r="E53" s="220">
        <v>0</v>
      </c>
      <c r="F53" s="220">
        <v>113.5</v>
      </c>
      <c r="G53" s="220">
        <v>113.5</v>
      </c>
      <c r="H53" s="221">
        <v>16.1</v>
      </c>
    </row>
    <row r="54" spans="2:8" s="189" customFormat="1" ht="12.75">
      <c r="B54" s="222"/>
      <c r="C54" s="238">
        <v>2015</v>
      </c>
      <c r="D54" s="223">
        <f t="shared" si="0"/>
        <v>155.2</v>
      </c>
      <c r="E54" s="223">
        <v>0</v>
      </c>
      <c r="F54" s="223">
        <v>129</v>
      </c>
      <c r="G54" s="223">
        <v>0</v>
      </c>
      <c r="H54" s="224">
        <v>26.2</v>
      </c>
    </row>
    <row r="55" spans="2:8" s="188" customFormat="1" ht="12.75">
      <c r="B55" s="218" t="s">
        <v>62</v>
      </c>
      <c r="C55" s="237">
        <v>2016</v>
      </c>
      <c r="D55" s="219">
        <f t="shared" si="0"/>
        <v>0</v>
      </c>
      <c r="E55" s="220">
        <v>0</v>
      </c>
      <c r="F55" s="220">
        <v>0</v>
      </c>
      <c r="G55" s="220">
        <v>0</v>
      </c>
      <c r="H55" s="221">
        <v>0</v>
      </c>
    </row>
    <row r="56" spans="2:8" s="189" customFormat="1" ht="12.75">
      <c r="B56" s="222"/>
      <c r="C56" s="238">
        <v>2015</v>
      </c>
      <c r="D56" s="223">
        <f t="shared" si="0"/>
        <v>0</v>
      </c>
      <c r="E56" s="223">
        <v>0</v>
      </c>
      <c r="F56" s="223">
        <v>0</v>
      </c>
      <c r="G56" s="223">
        <v>0</v>
      </c>
      <c r="H56" s="224">
        <v>0</v>
      </c>
    </row>
    <row r="57" spans="2:8" s="188" customFormat="1" ht="12.75">
      <c r="B57" s="218" t="s">
        <v>63</v>
      </c>
      <c r="C57" s="237">
        <v>2016</v>
      </c>
      <c r="D57" s="219">
        <f t="shared" si="0"/>
        <v>0</v>
      </c>
      <c r="E57" s="220">
        <v>0</v>
      </c>
      <c r="F57" s="220">
        <v>0</v>
      </c>
      <c r="G57" s="220">
        <v>0</v>
      </c>
      <c r="H57" s="221">
        <v>0</v>
      </c>
    </row>
    <row r="58" spans="2:8" s="189" customFormat="1" ht="12.75">
      <c r="B58" s="222"/>
      <c r="C58" s="238">
        <v>2015</v>
      </c>
      <c r="D58" s="223">
        <f t="shared" si="0"/>
        <v>0</v>
      </c>
      <c r="E58" s="223">
        <v>0</v>
      </c>
      <c r="F58" s="223">
        <v>0</v>
      </c>
      <c r="G58" s="223">
        <v>0</v>
      </c>
      <c r="H58" s="224">
        <v>0</v>
      </c>
    </row>
    <row r="59" spans="2:8" s="188" customFormat="1" ht="12.75">
      <c r="B59" s="218" t="s">
        <v>64</v>
      </c>
      <c r="C59" s="237">
        <v>2016</v>
      </c>
      <c r="D59" s="219">
        <f t="shared" si="0"/>
        <v>55</v>
      </c>
      <c r="E59" s="220">
        <v>0</v>
      </c>
      <c r="F59" s="220">
        <v>0</v>
      </c>
      <c r="G59" s="220">
        <v>0</v>
      </c>
      <c r="H59" s="221">
        <v>55</v>
      </c>
    </row>
    <row r="60" spans="2:8" s="189" customFormat="1" ht="12.75">
      <c r="B60" s="222"/>
      <c r="C60" s="238">
        <v>2015</v>
      </c>
      <c r="D60" s="223">
        <f t="shared" si="0"/>
        <v>90</v>
      </c>
      <c r="E60" s="223">
        <v>0</v>
      </c>
      <c r="F60" s="223">
        <v>90</v>
      </c>
      <c r="G60" s="223">
        <v>0</v>
      </c>
      <c r="H60" s="224">
        <v>0</v>
      </c>
    </row>
    <row r="61" spans="2:8" s="188" customFormat="1" ht="12.75">
      <c r="B61" s="218" t="s">
        <v>65</v>
      </c>
      <c r="C61" s="237">
        <v>2016</v>
      </c>
      <c r="D61" s="219">
        <f t="shared" si="0"/>
        <v>0</v>
      </c>
      <c r="E61" s="220">
        <v>0</v>
      </c>
      <c r="F61" s="220">
        <v>0</v>
      </c>
      <c r="G61" s="220">
        <v>0</v>
      </c>
      <c r="H61" s="221">
        <v>0</v>
      </c>
    </row>
    <row r="62" spans="2:8" s="189" customFormat="1" ht="12.75">
      <c r="B62" s="222"/>
      <c r="C62" s="238">
        <v>2015</v>
      </c>
      <c r="D62" s="223">
        <f t="shared" si="0"/>
        <v>0</v>
      </c>
      <c r="E62" s="223">
        <v>0</v>
      </c>
      <c r="F62" s="223">
        <v>0</v>
      </c>
      <c r="G62" s="223">
        <v>0</v>
      </c>
      <c r="H62" s="224">
        <v>0</v>
      </c>
    </row>
    <row r="63" spans="2:8" s="188" customFormat="1" ht="12.75">
      <c r="B63" s="218" t="s">
        <v>66</v>
      </c>
      <c r="C63" s="237">
        <v>2016</v>
      </c>
      <c r="D63" s="219">
        <f t="shared" si="0"/>
        <v>25</v>
      </c>
      <c r="E63" s="220">
        <v>0</v>
      </c>
      <c r="F63" s="220">
        <v>0</v>
      </c>
      <c r="G63" s="220">
        <v>0</v>
      </c>
      <c r="H63" s="221">
        <v>25</v>
      </c>
    </row>
    <row r="64" spans="2:8" s="189" customFormat="1" ht="12.75">
      <c r="B64" s="222"/>
      <c r="C64" s="238">
        <v>2015</v>
      </c>
      <c r="D64" s="223">
        <f t="shared" si="0"/>
        <v>75</v>
      </c>
      <c r="E64" s="223">
        <v>0</v>
      </c>
      <c r="F64" s="223">
        <v>50</v>
      </c>
      <c r="G64" s="223">
        <v>0</v>
      </c>
      <c r="H64" s="224">
        <v>25</v>
      </c>
    </row>
    <row r="65" spans="2:8" s="188" customFormat="1" ht="12.75">
      <c r="B65" s="218" t="s">
        <v>67</v>
      </c>
      <c r="C65" s="237">
        <v>2016</v>
      </c>
      <c r="D65" s="219">
        <f t="shared" si="0"/>
        <v>0</v>
      </c>
      <c r="E65" s="220">
        <v>0</v>
      </c>
      <c r="F65" s="220">
        <v>0</v>
      </c>
      <c r="G65" s="220">
        <v>0</v>
      </c>
      <c r="H65" s="221">
        <v>0</v>
      </c>
    </row>
    <row r="66" spans="2:8" s="189" customFormat="1" ht="12.75">
      <c r="B66" s="222"/>
      <c r="C66" s="238">
        <v>2015</v>
      </c>
      <c r="D66" s="223">
        <f t="shared" si="0"/>
        <v>0</v>
      </c>
      <c r="E66" s="223">
        <v>0</v>
      </c>
      <c r="F66" s="223">
        <v>0</v>
      </c>
      <c r="G66" s="223">
        <v>0</v>
      </c>
      <c r="H66" s="224">
        <v>0</v>
      </c>
    </row>
    <row r="67" spans="2:8" s="188" customFormat="1" ht="12.75">
      <c r="B67" s="218" t="s">
        <v>68</v>
      </c>
      <c r="C67" s="237">
        <v>2016</v>
      </c>
      <c r="D67" s="219">
        <f t="shared" si="0"/>
        <v>0</v>
      </c>
      <c r="E67" s="220">
        <v>0</v>
      </c>
      <c r="F67" s="220">
        <v>0</v>
      </c>
      <c r="G67" s="220">
        <v>0</v>
      </c>
      <c r="H67" s="221">
        <v>0</v>
      </c>
    </row>
    <row r="68" spans="2:8" s="189" customFormat="1" ht="12.75">
      <c r="B68" s="222"/>
      <c r="C68" s="238">
        <v>2015</v>
      </c>
      <c r="D68" s="223">
        <f t="shared" si="0"/>
        <v>0</v>
      </c>
      <c r="E68" s="223">
        <v>0</v>
      </c>
      <c r="F68" s="223">
        <v>0</v>
      </c>
      <c r="G68" s="223">
        <v>0</v>
      </c>
      <c r="H68" s="224">
        <v>0</v>
      </c>
    </row>
    <row r="69" spans="2:8" s="188" customFormat="1" ht="12.75">
      <c r="B69" s="218" t="s">
        <v>69</v>
      </c>
      <c r="C69" s="237">
        <v>2016</v>
      </c>
      <c r="D69" s="219">
        <f t="shared" si="0"/>
        <v>0</v>
      </c>
      <c r="E69" s="220">
        <v>0</v>
      </c>
      <c r="F69" s="220">
        <v>0</v>
      </c>
      <c r="G69" s="220">
        <v>0</v>
      </c>
      <c r="H69" s="221">
        <v>0</v>
      </c>
    </row>
    <row r="70" spans="2:8" s="189" customFormat="1" ht="12.75">
      <c r="B70" s="222"/>
      <c r="C70" s="238">
        <v>2015</v>
      </c>
      <c r="D70" s="223">
        <f t="shared" si="0"/>
        <v>0</v>
      </c>
      <c r="E70" s="223">
        <v>0</v>
      </c>
      <c r="F70" s="223">
        <v>0</v>
      </c>
      <c r="G70" s="223">
        <v>0</v>
      </c>
      <c r="H70" s="224">
        <v>0</v>
      </c>
    </row>
    <row r="71" spans="2:8" s="188" customFormat="1" ht="12.75">
      <c r="B71" s="218" t="s">
        <v>70</v>
      </c>
      <c r="C71" s="237">
        <v>2016</v>
      </c>
      <c r="D71" s="219">
        <f t="shared" si="0"/>
        <v>0</v>
      </c>
      <c r="E71" s="220">
        <v>0</v>
      </c>
      <c r="F71" s="220">
        <v>0</v>
      </c>
      <c r="G71" s="220">
        <v>0</v>
      </c>
      <c r="H71" s="221">
        <v>0</v>
      </c>
    </row>
    <row r="72" spans="2:8" s="189" customFormat="1" ht="12.75">
      <c r="B72" s="222"/>
      <c r="C72" s="238">
        <v>2015</v>
      </c>
      <c r="D72" s="223">
        <f t="shared" si="0"/>
        <v>0</v>
      </c>
      <c r="E72" s="223">
        <v>0</v>
      </c>
      <c r="F72" s="223">
        <v>0</v>
      </c>
      <c r="G72" s="223">
        <v>0</v>
      </c>
      <c r="H72" s="224">
        <v>0</v>
      </c>
    </row>
    <row r="73" spans="2:8" s="188" customFormat="1" ht="12.75">
      <c r="B73" s="218" t="s">
        <v>71</v>
      </c>
      <c r="C73" s="237">
        <v>2016</v>
      </c>
      <c r="D73" s="219">
        <f t="shared" si="0"/>
        <v>0</v>
      </c>
      <c r="E73" s="220">
        <v>0</v>
      </c>
      <c r="F73" s="220">
        <v>0</v>
      </c>
      <c r="G73" s="220">
        <v>0</v>
      </c>
      <c r="H73" s="221">
        <v>0</v>
      </c>
    </row>
    <row r="74" spans="2:8" s="189" customFormat="1" ht="12.75">
      <c r="B74" s="222"/>
      <c r="C74" s="238">
        <v>2015</v>
      </c>
      <c r="D74" s="223">
        <f t="shared" si="0"/>
        <v>0</v>
      </c>
      <c r="E74" s="223">
        <v>0</v>
      </c>
      <c r="F74" s="223">
        <v>0</v>
      </c>
      <c r="G74" s="223">
        <v>0</v>
      </c>
      <c r="H74" s="224">
        <v>0</v>
      </c>
    </row>
    <row r="75" spans="2:8" s="188" customFormat="1" ht="12.75">
      <c r="B75" s="218" t="s">
        <v>72</v>
      </c>
      <c r="C75" s="237">
        <v>2016</v>
      </c>
      <c r="D75" s="219">
        <f t="shared" si="0"/>
        <v>45.5</v>
      </c>
      <c r="E75" s="220">
        <v>0</v>
      </c>
      <c r="F75" s="220">
        <v>0</v>
      </c>
      <c r="G75" s="220">
        <v>0</v>
      </c>
      <c r="H75" s="221">
        <v>45.5</v>
      </c>
    </row>
    <row r="76" spans="2:8" s="189" customFormat="1" ht="12.75">
      <c r="B76" s="222"/>
      <c r="C76" s="238">
        <v>2015</v>
      </c>
      <c r="D76" s="223">
        <f t="shared" si="0"/>
        <v>53.5</v>
      </c>
      <c r="E76" s="223">
        <v>0</v>
      </c>
      <c r="F76" s="223">
        <v>0</v>
      </c>
      <c r="G76" s="223">
        <v>0</v>
      </c>
      <c r="H76" s="224">
        <v>53.5</v>
      </c>
    </row>
    <row r="77" spans="2:8" s="188" customFormat="1" ht="12.75">
      <c r="B77" s="218" t="s">
        <v>73</v>
      </c>
      <c r="C77" s="237">
        <v>2016</v>
      </c>
      <c r="D77" s="219">
        <f t="shared" si="0"/>
        <v>0</v>
      </c>
      <c r="E77" s="220">
        <v>0</v>
      </c>
      <c r="F77" s="220">
        <v>0</v>
      </c>
      <c r="G77" s="220">
        <v>0</v>
      </c>
      <c r="H77" s="221">
        <v>0</v>
      </c>
    </row>
    <row r="78" spans="2:8" s="189" customFormat="1" ht="12.75">
      <c r="B78" s="222"/>
      <c r="C78" s="238">
        <v>2015</v>
      </c>
      <c r="D78" s="223">
        <f t="shared" si="0"/>
        <v>0</v>
      </c>
      <c r="E78" s="223">
        <v>0</v>
      </c>
      <c r="F78" s="223">
        <v>0</v>
      </c>
      <c r="G78" s="223">
        <v>0</v>
      </c>
      <c r="H78" s="224">
        <v>0</v>
      </c>
    </row>
    <row r="79" spans="2:8" s="188" customFormat="1" ht="12.75">
      <c r="B79" s="218" t="s">
        <v>74</v>
      </c>
      <c r="C79" s="237">
        <v>2016</v>
      </c>
      <c r="D79" s="219">
        <f t="shared" si="0"/>
        <v>0</v>
      </c>
      <c r="E79" s="220">
        <v>0</v>
      </c>
      <c r="F79" s="220">
        <v>0</v>
      </c>
      <c r="G79" s="220">
        <v>0</v>
      </c>
      <c r="H79" s="221">
        <v>0</v>
      </c>
    </row>
    <row r="80" spans="2:8" s="189" customFormat="1" ht="12.75">
      <c r="B80" s="222"/>
      <c r="C80" s="238">
        <v>2015</v>
      </c>
      <c r="D80" s="223">
        <f t="shared" si="0"/>
        <v>0</v>
      </c>
      <c r="E80" s="223">
        <v>0</v>
      </c>
      <c r="F80" s="223">
        <v>0</v>
      </c>
      <c r="G80" s="223">
        <v>0</v>
      </c>
      <c r="H80" s="224">
        <v>0</v>
      </c>
    </row>
    <row r="81" spans="2:8" s="188" customFormat="1" ht="12.75">
      <c r="B81" s="218" t="s">
        <v>75</v>
      </c>
      <c r="C81" s="237">
        <v>2016</v>
      </c>
      <c r="D81" s="219">
        <f t="shared" si="0"/>
        <v>0</v>
      </c>
      <c r="E81" s="220">
        <v>0</v>
      </c>
      <c r="F81" s="220">
        <v>0</v>
      </c>
      <c r="G81" s="220">
        <v>0</v>
      </c>
      <c r="H81" s="221">
        <v>0</v>
      </c>
    </row>
    <row r="82" spans="2:8" s="189" customFormat="1" ht="12.75">
      <c r="B82" s="222"/>
      <c r="C82" s="238">
        <v>2015</v>
      </c>
      <c r="D82" s="223">
        <f t="shared" si="0"/>
        <v>0</v>
      </c>
      <c r="E82" s="223">
        <v>0</v>
      </c>
      <c r="F82" s="223">
        <v>0</v>
      </c>
      <c r="G82" s="223">
        <v>0</v>
      </c>
      <c r="H82" s="224">
        <v>0</v>
      </c>
    </row>
    <row r="83" spans="2:8" s="188" customFormat="1" ht="12.75">
      <c r="B83" s="218" t="s">
        <v>76</v>
      </c>
      <c r="C83" s="237">
        <v>2016</v>
      </c>
      <c r="D83" s="219">
        <f t="shared" si="0"/>
        <v>149</v>
      </c>
      <c r="E83" s="220">
        <v>0</v>
      </c>
      <c r="F83" s="220">
        <v>0</v>
      </c>
      <c r="G83" s="220">
        <v>0</v>
      </c>
      <c r="H83" s="221">
        <v>149</v>
      </c>
    </row>
    <row r="84" spans="2:8" s="189" customFormat="1" ht="12.75">
      <c r="B84" s="222"/>
      <c r="C84" s="238">
        <v>2015</v>
      </c>
      <c r="D84" s="223">
        <f t="shared" si="0"/>
        <v>149</v>
      </c>
      <c r="E84" s="223">
        <v>0</v>
      </c>
      <c r="F84" s="223">
        <v>0</v>
      </c>
      <c r="G84" s="223">
        <v>0</v>
      </c>
      <c r="H84" s="224">
        <v>149</v>
      </c>
    </row>
    <row r="85" spans="2:8" s="188" customFormat="1" ht="12.75">
      <c r="B85" s="218" t="s">
        <v>77</v>
      </c>
      <c r="C85" s="237">
        <v>2016</v>
      </c>
      <c r="D85" s="219">
        <f t="shared" si="0"/>
        <v>0</v>
      </c>
      <c r="E85" s="220">
        <v>0</v>
      </c>
      <c r="F85" s="220">
        <v>0</v>
      </c>
      <c r="G85" s="220">
        <v>0</v>
      </c>
      <c r="H85" s="221">
        <v>0</v>
      </c>
    </row>
    <row r="86" spans="2:8" s="189" customFormat="1" ht="12.75">
      <c r="B86" s="222"/>
      <c r="C86" s="238">
        <v>2015</v>
      </c>
      <c r="D86" s="223">
        <f t="shared" si="0"/>
        <v>0</v>
      </c>
      <c r="E86" s="223">
        <v>0</v>
      </c>
      <c r="F86" s="223">
        <v>0</v>
      </c>
      <c r="G86" s="223">
        <v>0</v>
      </c>
      <c r="H86" s="224">
        <v>0</v>
      </c>
    </row>
    <row r="87" spans="2:8" s="188" customFormat="1" ht="12.75">
      <c r="B87" s="218" t="s">
        <v>78</v>
      </c>
      <c r="C87" s="237">
        <v>2016</v>
      </c>
      <c r="D87" s="219">
        <f t="shared" si="0"/>
        <v>0</v>
      </c>
      <c r="E87" s="220">
        <v>0</v>
      </c>
      <c r="F87" s="220">
        <v>0</v>
      </c>
      <c r="G87" s="220">
        <v>0</v>
      </c>
      <c r="H87" s="221">
        <v>0</v>
      </c>
    </row>
    <row r="88" spans="2:8" s="189" customFormat="1" ht="12.75">
      <c r="B88" s="222"/>
      <c r="C88" s="238">
        <v>2015</v>
      </c>
      <c r="D88" s="223">
        <f aca="true" t="shared" si="1" ref="D88:D98">E88+F88+H88</f>
        <v>0</v>
      </c>
      <c r="E88" s="223">
        <v>0</v>
      </c>
      <c r="F88" s="223">
        <v>0</v>
      </c>
      <c r="G88" s="223">
        <v>0</v>
      </c>
      <c r="H88" s="224">
        <v>0</v>
      </c>
    </row>
    <row r="89" spans="2:8" s="188" customFormat="1" ht="12.75">
      <c r="B89" s="218" t="s">
        <v>79</v>
      </c>
      <c r="C89" s="237">
        <v>2016</v>
      </c>
      <c r="D89" s="219">
        <f t="shared" si="1"/>
        <v>0</v>
      </c>
      <c r="E89" s="220">
        <v>0</v>
      </c>
      <c r="F89" s="220">
        <v>0</v>
      </c>
      <c r="G89" s="220">
        <v>0</v>
      </c>
      <c r="H89" s="221">
        <v>0</v>
      </c>
    </row>
    <row r="90" spans="2:8" s="189" customFormat="1" ht="12.75">
      <c r="B90" s="222"/>
      <c r="C90" s="238">
        <v>2015</v>
      </c>
      <c r="D90" s="223">
        <f t="shared" si="1"/>
        <v>0</v>
      </c>
      <c r="E90" s="223">
        <v>0</v>
      </c>
      <c r="F90" s="223">
        <v>0</v>
      </c>
      <c r="G90" s="223">
        <v>0</v>
      </c>
      <c r="H90" s="224">
        <v>0</v>
      </c>
    </row>
    <row r="91" spans="2:8" s="188" customFormat="1" ht="12.75">
      <c r="B91" s="218" t="s">
        <v>80</v>
      </c>
      <c r="C91" s="237">
        <v>2016</v>
      </c>
      <c r="D91" s="219">
        <f t="shared" si="1"/>
        <v>0</v>
      </c>
      <c r="E91" s="220">
        <v>0</v>
      </c>
      <c r="F91" s="220">
        <v>0</v>
      </c>
      <c r="G91" s="220">
        <v>0</v>
      </c>
      <c r="H91" s="221">
        <v>0</v>
      </c>
    </row>
    <row r="92" spans="2:8" s="189" customFormat="1" ht="12.75">
      <c r="B92" s="222"/>
      <c r="C92" s="238">
        <v>2015</v>
      </c>
      <c r="D92" s="223">
        <f t="shared" si="1"/>
        <v>83.7</v>
      </c>
      <c r="E92" s="223">
        <v>0</v>
      </c>
      <c r="F92" s="223">
        <v>0</v>
      </c>
      <c r="G92" s="223">
        <v>0</v>
      </c>
      <c r="H92" s="224">
        <v>83.7</v>
      </c>
    </row>
    <row r="93" spans="2:8" s="188" customFormat="1" ht="12.75">
      <c r="B93" s="218" t="s">
        <v>81</v>
      </c>
      <c r="C93" s="237">
        <v>2016</v>
      </c>
      <c r="D93" s="219">
        <f t="shared" si="1"/>
        <v>0</v>
      </c>
      <c r="E93" s="220">
        <v>0</v>
      </c>
      <c r="F93" s="220">
        <v>0</v>
      </c>
      <c r="G93" s="220">
        <v>0</v>
      </c>
      <c r="H93" s="221">
        <v>0</v>
      </c>
    </row>
    <row r="94" spans="2:8" s="189" customFormat="1" ht="12.75">
      <c r="B94" s="222"/>
      <c r="C94" s="238">
        <v>2015</v>
      </c>
      <c r="D94" s="223">
        <f t="shared" si="1"/>
        <v>0</v>
      </c>
      <c r="E94" s="223">
        <v>0</v>
      </c>
      <c r="F94" s="223">
        <v>0</v>
      </c>
      <c r="G94" s="223">
        <v>0</v>
      </c>
      <c r="H94" s="224">
        <v>0</v>
      </c>
    </row>
    <row r="95" spans="2:8" s="188" customFormat="1" ht="12.75">
      <c r="B95" s="218" t="s">
        <v>82</v>
      </c>
      <c r="C95" s="237">
        <v>2016</v>
      </c>
      <c r="D95" s="219">
        <f t="shared" si="1"/>
        <v>45.7</v>
      </c>
      <c r="E95" s="220">
        <v>0</v>
      </c>
      <c r="F95" s="220">
        <v>45.7</v>
      </c>
      <c r="G95" s="220">
        <v>45.7</v>
      </c>
      <c r="H95" s="221">
        <v>0</v>
      </c>
    </row>
    <row r="96" spans="2:8" s="189" customFormat="1" ht="12.75">
      <c r="B96" s="222"/>
      <c r="C96" s="238">
        <v>2015</v>
      </c>
      <c r="D96" s="223">
        <f t="shared" si="1"/>
        <v>19.7</v>
      </c>
      <c r="E96" s="223">
        <v>0</v>
      </c>
      <c r="F96" s="223">
        <v>19.7</v>
      </c>
      <c r="G96" s="223">
        <v>0</v>
      </c>
      <c r="H96" s="224">
        <v>0</v>
      </c>
    </row>
    <row r="97" spans="2:8" s="188" customFormat="1" ht="12.75">
      <c r="B97" s="218" t="s">
        <v>83</v>
      </c>
      <c r="C97" s="237">
        <v>2016</v>
      </c>
      <c r="D97" s="219">
        <f t="shared" si="1"/>
        <v>127.4</v>
      </c>
      <c r="E97" s="220">
        <v>0</v>
      </c>
      <c r="F97" s="220">
        <v>127.4</v>
      </c>
      <c r="G97" s="220">
        <v>127.4</v>
      </c>
      <c r="H97" s="221">
        <v>0</v>
      </c>
    </row>
    <row r="98" spans="2:8" s="189" customFormat="1" ht="12.75">
      <c r="B98" s="222"/>
      <c r="C98" s="238">
        <v>2015</v>
      </c>
      <c r="D98" s="223">
        <f t="shared" si="1"/>
        <v>81</v>
      </c>
      <c r="E98" s="223">
        <v>0</v>
      </c>
      <c r="F98" s="223">
        <v>81</v>
      </c>
      <c r="G98" s="223">
        <v>0</v>
      </c>
      <c r="H98" s="224">
        <v>0</v>
      </c>
    </row>
    <row r="99" s="188" customFormat="1" ht="19.5" customHeight="1">
      <c r="B99" s="225"/>
    </row>
    <row r="100" ht="6" customHeight="1"/>
  </sheetData>
  <sheetProtection/>
  <mergeCells count="4">
    <mergeCell ref="E19:E21"/>
    <mergeCell ref="F19:G19"/>
    <mergeCell ref="H19:H21"/>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71" r:id="rId2"/>
  <headerFooter alignWithMargins="0">
    <oddFooter>&amp;RPage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K99"/>
  <sheetViews>
    <sheetView showGridLines="0" showRowColHeaders="0" zoomScalePageLayoutView="0" workbookViewId="0" topLeftCell="A1">
      <selection activeCell="A1" sqref="A1"/>
    </sheetView>
  </sheetViews>
  <sheetFormatPr defaultColWidth="11.421875" defaultRowHeight="12.75"/>
  <cols>
    <col min="1" max="1" width="0.85546875" style="226" customWidth="1"/>
    <col min="2" max="2" width="24.7109375" style="226" customWidth="1"/>
    <col min="3" max="3" width="13.140625" style="226" customWidth="1"/>
    <col min="4" max="7" width="22.57421875" style="226" customWidth="1"/>
    <col min="8" max="16384" width="11.421875" style="226" customWidth="1"/>
  </cols>
  <sheetData>
    <row r="1" s="186" customFormat="1" ht="4.5" customHeight="1"/>
    <row r="2" spans="1:8" s="189" customFormat="1" ht="15" customHeight="1">
      <c r="A2" s="187"/>
      <c r="B2" s="188"/>
      <c r="C2" s="188"/>
      <c r="D2" s="188"/>
      <c r="F2" s="190" t="s">
        <v>0</v>
      </c>
      <c r="H2" s="190"/>
    </row>
    <row r="3" spans="1:8" s="189" customFormat="1" ht="15" customHeight="1">
      <c r="A3" s="187"/>
      <c r="B3" s="188"/>
      <c r="C3" s="188"/>
      <c r="D3" s="188"/>
      <c r="F3" s="185" t="s">
        <v>146</v>
      </c>
      <c r="H3" s="191"/>
    </row>
    <row r="4" spans="1:9" s="189" customFormat="1" ht="15" customHeight="1">
      <c r="A4" s="187"/>
      <c r="B4" s="188"/>
      <c r="C4" s="188"/>
      <c r="D4" s="188"/>
      <c r="F4" s="191" t="s">
        <v>1</v>
      </c>
      <c r="H4" s="191"/>
      <c r="I4" s="192"/>
    </row>
    <row r="5" spans="1:9" s="189" customFormat="1" ht="15" customHeight="1">
      <c r="A5" s="187"/>
      <c r="B5" s="188"/>
      <c r="C5" s="188"/>
      <c r="D5" s="188"/>
      <c r="F5" s="191" t="s">
        <v>2</v>
      </c>
      <c r="H5" s="191"/>
      <c r="I5" s="192"/>
    </row>
    <row r="6" spans="1:9" s="189" customFormat="1" ht="15" customHeight="1">
      <c r="A6" s="187"/>
      <c r="B6" s="188"/>
      <c r="C6" s="188"/>
      <c r="D6" s="188"/>
      <c r="F6" s="191" t="s">
        <v>3</v>
      </c>
      <c r="H6" s="191"/>
      <c r="I6" s="192"/>
    </row>
    <row r="7" spans="1:8" s="189" customFormat="1" ht="15" customHeight="1">
      <c r="A7" s="187"/>
      <c r="B7" s="188"/>
      <c r="C7" s="188"/>
      <c r="D7" s="188"/>
      <c r="F7" s="191" t="s">
        <v>4</v>
      </c>
      <c r="H7" s="191"/>
    </row>
    <row r="8" spans="1:9" s="194" customFormat="1" ht="13.5" customHeight="1">
      <c r="A8" s="193"/>
      <c r="B8" s="188"/>
      <c r="C8" s="188"/>
      <c r="D8" s="188"/>
      <c r="F8" s="191" t="s">
        <v>5</v>
      </c>
      <c r="H8" s="191"/>
      <c r="I8" s="188"/>
    </row>
    <row r="9" spans="1:8" s="194" customFormat="1" ht="15" customHeight="1">
      <c r="A9" s="193"/>
      <c r="B9" s="195"/>
      <c r="C9" s="196"/>
      <c r="D9" s="196"/>
      <c r="E9" s="196"/>
      <c r="F9" s="196"/>
      <c r="G9" s="196"/>
      <c r="H9" s="196"/>
    </row>
    <row r="10" s="186" customFormat="1" ht="12.75">
      <c r="B10" s="197" t="s">
        <v>135</v>
      </c>
    </row>
    <row r="11" s="186" customFormat="1" ht="12.75"/>
    <row r="12" spans="2:11" s="186" customFormat="1" ht="12.75">
      <c r="B12" s="198" t="s">
        <v>155</v>
      </c>
      <c r="C12" s="199"/>
      <c r="D12" s="199"/>
      <c r="E12" s="199"/>
      <c r="F12" s="199"/>
      <c r="G12" s="199"/>
      <c r="H12" s="199"/>
      <c r="K12" s="199"/>
    </row>
    <row r="13" spans="2:11" s="186" customFormat="1" ht="12.75">
      <c r="B13" s="198"/>
      <c r="C13" s="199"/>
      <c r="D13" s="199"/>
      <c r="E13" s="199"/>
      <c r="F13" s="199"/>
      <c r="G13" s="199"/>
      <c r="H13" s="199"/>
      <c r="K13" s="199"/>
    </row>
    <row r="14" spans="2:11" s="186" customFormat="1" ht="12.75">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75"/>
    <row r="17" spans="2:7" s="188" customFormat="1" ht="15.75">
      <c r="B17" s="200"/>
      <c r="C17" s="201"/>
      <c r="D17" s="202" t="s">
        <v>136</v>
      </c>
      <c r="E17" s="203"/>
      <c r="F17" s="203"/>
      <c r="G17" s="204"/>
    </row>
    <row r="18" spans="2:7" s="188" customFormat="1" ht="12.75">
      <c r="B18" s="201"/>
      <c r="C18" s="201"/>
      <c r="D18" s="205" t="s">
        <v>28</v>
      </c>
      <c r="E18" s="206" t="s">
        <v>137</v>
      </c>
      <c r="F18" s="207"/>
      <c r="G18" s="208"/>
    </row>
    <row r="19" spans="2:7" s="188" customFormat="1" ht="21" customHeight="1">
      <c r="B19" s="201"/>
      <c r="C19" s="201"/>
      <c r="D19" s="209"/>
      <c r="E19" s="268" t="s">
        <v>138</v>
      </c>
      <c r="F19" s="270" t="s">
        <v>139</v>
      </c>
      <c r="G19" s="274"/>
    </row>
    <row r="20" spans="2:7" s="188" customFormat="1" ht="12.75">
      <c r="B20" s="201"/>
      <c r="C20" s="201"/>
      <c r="D20" s="209"/>
      <c r="E20" s="269"/>
      <c r="F20" s="272" t="s">
        <v>133</v>
      </c>
      <c r="G20" s="227" t="s">
        <v>33</v>
      </c>
    </row>
    <row r="21" spans="2:7" s="188" customFormat="1" ht="36">
      <c r="B21" s="211"/>
      <c r="C21" s="211"/>
      <c r="D21" s="212"/>
      <c r="E21" s="269"/>
      <c r="F21" s="273"/>
      <c r="G21" s="213" t="s">
        <v>134</v>
      </c>
    </row>
    <row r="22" spans="2:7" s="188" customFormat="1" ht="12.75">
      <c r="B22" s="228" t="s">
        <v>87</v>
      </c>
      <c r="C22" s="236" t="s">
        <v>140</v>
      </c>
      <c r="D22" s="215" t="s">
        <v>26</v>
      </c>
      <c r="E22" s="215" t="s">
        <v>26</v>
      </c>
      <c r="F22" s="215" t="s">
        <v>26</v>
      </c>
      <c r="G22" s="215" t="s">
        <v>26</v>
      </c>
    </row>
    <row r="23" spans="2:7" s="188" customFormat="1" ht="12.75">
      <c r="B23" s="229" t="s">
        <v>46</v>
      </c>
      <c r="C23" s="237">
        <v>2016</v>
      </c>
      <c r="D23" s="230">
        <f>SUM(E23:G23)</f>
        <v>0</v>
      </c>
      <c r="E23" s="231">
        <v>0</v>
      </c>
      <c r="F23" s="231">
        <v>0</v>
      </c>
      <c r="G23" s="232">
        <v>0</v>
      </c>
    </row>
    <row r="24" spans="2:7" s="189" customFormat="1" ht="12.75">
      <c r="B24" s="233"/>
      <c r="C24" s="238">
        <v>2015</v>
      </c>
      <c r="D24" s="234">
        <f aca="true" t="shared" si="0" ref="D24:D87">SUM(E24:G24)</f>
        <v>0</v>
      </c>
      <c r="E24" s="234">
        <v>0</v>
      </c>
      <c r="F24" s="234">
        <v>0</v>
      </c>
      <c r="G24" s="235">
        <v>0</v>
      </c>
    </row>
    <row r="25" spans="2:7" s="188" customFormat="1" ht="12.75">
      <c r="B25" s="229" t="s">
        <v>47</v>
      </c>
      <c r="C25" s="237">
        <v>2016</v>
      </c>
      <c r="D25" s="230">
        <f t="shared" si="0"/>
        <v>0</v>
      </c>
      <c r="E25" s="231">
        <v>0</v>
      </c>
      <c r="F25" s="231">
        <v>0</v>
      </c>
      <c r="G25" s="232">
        <v>0</v>
      </c>
    </row>
    <row r="26" spans="2:7" s="189" customFormat="1" ht="12.75">
      <c r="B26" s="233"/>
      <c r="C26" s="238">
        <v>2015</v>
      </c>
      <c r="D26" s="234">
        <f t="shared" si="0"/>
        <v>0</v>
      </c>
      <c r="E26" s="234">
        <v>0</v>
      </c>
      <c r="F26" s="234">
        <v>0</v>
      </c>
      <c r="G26" s="235">
        <v>0</v>
      </c>
    </row>
    <row r="27" spans="2:7" s="188" customFormat="1" ht="12.75">
      <c r="B27" s="229" t="s">
        <v>48</v>
      </c>
      <c r="C27" s="237">
        <v>2016</v>
      </c>
      <c r="D27" s="230">
        <f t="shared" si="0"/>
        <v>0</v>
      </c>
      <c r="E27" s="231">
        <v>0</v>
      </c>
      <c r="F27" s="231">
        <v>0</v>
      </c>
      <c r="G27" s="232">
        <v>0</v>
      </c>
    </row>
    <row r="28" spans="2:7" s="189" customFormat="1" ht="12.75">
      <c r="B28" s="233"/>
      <c r="C28" s="238">
        <v>2015</v>
      </c>
      <c r="D28" s="234">
        <f t="shared" si="0"/>
        <v>0</v>
      </c>
      <c r="E28" s="234">
        <v>0</v>
      </c>
      <c r="F28" s="234">
        <v>0</v>
      </c>
      <c r="G28" s="235">
        <v>0</v>
      </c>
    </row>
    <row r="29" spans="2:7" s="188" customFormat="1" ht="12.75">
      <c r="B29" s="229" t="s">
        <v>49</v>
      </c>
      <c r="C29" s="237">
        <v>2016</v>
      </c>
      <c r="D29" s="230">
        <f t="shared" si="0"/>
        <v>0</v>
      </c>
      <c r="E29" s="231">
        <v>0</v>
      </c>
      <c r="F29" s="231">
        <v>0</v>
      </c>
      <c r="G29" s="232">
        <v>0</v>
      </c>
    </row>
    <row r="30" spans="2:7" s="189" customFormat="1" ht="12.75">
      <c r="B30" s="233"/>
      <c r="C30" s="238">
        <v>2015</v>
      </c>
      <c r="D30" s="234">
        <f t="shared" si="0"/>
        <v>0</v>
      </c>
      <c r="E30" s="234">
        <v>0</v>
      </c>
      <c r="F30" s="234">
        <v>0</v>
      </c>
      <c r="G30" s="235">
        <v>0</v>
      </c>
    </row>
    <row r="31" spans="2:7" s="188" customFormat="1" ht="12.75">
      <c r="B31" s="229" t="s">
        <v>50</v>
      </c>
      <c r="C31" s="237">
        <v>2016</v>
      </c>
      <c r="D31" s="230">
        <f t="shared" si="0"/>
        <v>0</v>
      </c>
      <c r="E31" s="231">
        <v>0</v>
      </c>
      <c r="F31" s="231">
        <v>0</v>
      </c>
      <c r="G31" s="232">
        <v>0</v>
      </c>
    </row>
    <row r="32" spans="2:7" s="189" customFormat="1" ht="12.75">
      <c r="B32" s="233"/>
      <c r="C32" s="238">
        <v>2015</v>
      </c>
      <c r="D32" s="234">
        <f t="shared" si="0"/>
        <v>0</v>
      </c>
      <c r="E32" s="234">
        <v>0</v>
      </c>
      <c r="F32" s="234">
        <v>0</v>
      </c>
      <c r="G32" s="235">
        <v>0</v>
      </c>
    </row>
    <row r="33" spans="2:7" s="188" customFormat="1" ht="12.75">
      <c r="B33" s="229" t="s">
        <v>51</v>
      </c>
      <c r="C33" s="237">
        <v>2016</v>
      </c>
      <c r="D33" s="230">
        <f t="shared" si="0"/>
        <v>0</v>
      </c>
      <c r="E33" s="231">
        <v>0</v>
      </c>
      <c r="F33" s="231">
        <v>0</v>
      </c>
      <c r="G33" s="232">
        <v>0</v>
      </c>
    </row>
    <row r="34" spans="2:7" s="189" customFormat="1" ht="12.75">
      <c r="B34" s="233"/>
      <c r="C34" s="238">
        <v>2015</v>
      </c>
      <c r="D34" s="234">
        <f t="shared" si="0"/>
        <v>0</v>
      </c>
      <c r="E34" s="234">
        <v>0</v>
      </c>
      <c r="F34" s="234">
        <v>0</v>
      </c>
      <c r="G34" s="235">
        <v>0</v>
      </c>
    </row>
    <row r="35" spans="2:7" s="188" customFormat="1" ht="12.75">
      <c r="B35" s="229" t="s">
        <v>52</v>
      </c>
      <c r="C35" s="237">
        <v>2016</v>
      </c>
      <c r="D35" s="230">
        <f t="shared" si="0"/>
        <v>0</v>
      </c>
      <c r="E35" s="231">
        <v>0</v>
      </c>
      <c r="F35" s="231">
        <v>0</v>
      </c>
      <c r="G35" s="232">
        <v>0</v>
      </c>
    </row>
    <row r="36" spans="2:7" s="189" customFormat="1" ht="12.75">
      <c r="B36" s="233"/>
      <c r="C36" s="238">
        <v>2015</v>
      </c>
      <c r="D36" s="234">
        <f t="shared" si="0"/>
        <v>0</v>
      </c>
      <c r="E36" s="234">
        <v>0</v>
      </c>
      <c r="F36" s="234">
        <v>0</v>
      </c>
      <c r="G36" s="235">
        <v>0</v>
      </c>
    </row>
    <row r="37" spans="2:7" s="188" customFormat="1" ht="12.75">
      <c r="B37" s="229" t="s">
        <v>53</v>
      </c>
      <c r="C37" s="237">
        <v>2016</v>
      </c>
      <c r="D37" s="230">
        <f t="shared" si="0"/>
        <v>0</v>
      </c>
      <c r="E37" s="231">
        <v>0</v>
      </c>
      <c r="F37" s="231">
        <v>0</v>
      </c>
      <c r="G37" s="232">
        <v>0</v>
      </c>
    </row>
    <row r="38" spans="2:7" s="189" customFormat="1" ht="12.75">
      <c r="B38" s="233"/>
      <c r="C38" s="238">
        <v>2015</v>
      </c>
      <c r="D38" s="234">
        <f t="shared" si="0"/>
        <v>0</v>
      </c>
      <c r="E38" s="234">
        <v>0</v>
      </c>
      <c r="F38" s="234">
        <v>0</v>
      </c>
      <c r="G38" s="235">
        <v>0</v>
      </c>
    </row>
    <row r="39" spans="2:7" s="188" customFormat="1" ht="12.75">
      <c r="B39" s="229" t="s">
        <v>54</v>
      </c>
      <c r="C39" s="237">
        <v>2016</v>
      </c>
      <c r="D39" s="230">
        <f t="shared" si="0"/>
        <v>0</v>
      </c>
      <c r="E39" s="231">
        <v>0</v>
      </c>
      <c r="F39" s="231">
        <v>0</v>
      </c>
      <c r="G39" s="232">
        <v>0</v>
      </c>
    </row>
    <row r="40" spans="2:7" s="189" customFormat="1" ht="12.75">
      <c r="B40" s="233"/>
      <c r="C40" s="238">
        <v>2015</v>
      </c>
      <c r="D40" s="234">
        <f t="shared" si="0"/>
        <v>0</v>
      </c>
      <c r="E40" s="234">
        <v>0</v>
      </c>
      <c r="F40" s="234">
        <v>0</v>
      </c>
      <c r="G40" s="235">
        <v>0</v>
      </c>
    </row>
    <row r="41" spans="2:7" s="188" customFormat="1" ht="12.75">
      <c r="B41" s="229" t="s">
        <v>55</v>
      </c>
      <c r="C41" s="237">
        <v>2016</v>
      </c>
      <c r="D41" s="230">
        <f t="shared" si="0"/>
        <v>0</v>
      </c>
      <c r="E41" s="231">
        <v>0</v>
      </c>
      <c r="F41" s="231">
        <v>0</v>
      </c>
      <c r="G41" s="232">
        <v>0</v>
      </c>
    </row>
    <row r="42" spans="2:7" s="189" customFormat="1" ht="12.75">
      <c r="B42" s="233"/>
      <c r="C42" s="238">
        <v>2015</v>
      </c>
      <c r="D42" s="234">
        <f t="shared" si="0"/>
        <v>0</v>
      </c>
      <c r="E42" s="234">
        <v>0</v>
      </c>
      <c r="F42" s="234">
        <v>0</v>
      </c>
      <c r="G42" s="235">
        <v>0</v>
      </c>
    </row>
    <row r="43" spans="2:7" s="188" customFormat="1" ht="12.75">
      <c r="B43" s="229" t="s">
        <v>56</v>
      </c>
      <c r="C43" s="237">
        <v>2016</v>
      </c>
      <c r="D43" s="230">
        <f t="shared" si="0"/>
        <v>0</v>
      </c>
      <c r="E43" s="231">
        <v>0</v>
      </c>
      <c r="F43" s="231">
        <v>0</v>
      </c>
      <c r="G43" s="232">
        <v>0</v>
      </c>
    </row>
    <row r="44" spans="2:7" s="189" customFormat="1" ht="12.75">
      <c r="B44" s="233"/>
      <c r="C44" s="238">
        <v>2015</v>
      </c>
      <c r="D44" s="234">
        <f t="shared" si="0"/>
        <v>0</v>
      </c>
      <c r="E44" s="234">
        <v>0</v>
      </c>
      <c r="F44" s="234">
        <v>0</v>
      </c>
      <c r="G44" s="235">
        <v>0</v>
      </c>
    </row>
    <row r="45" spans="2:7" s="188" customFormat="1" ht="12.75">
      <c r="B45" s="229" t="s">
        <v>57</v>
      </c>
      <c r="C45" s="237">
        <v>2016</v>
      </c>
      <c r="D45" s="230">
        <f t="shared" si="0"/>
        <v>0</v>
      </c>
      <c r="E45" s="231">
        <v>0</v>
      </c>
      <c r="F45" s="231">
        <v>0</v>
      </c>
      <c r="G45" s="232">
        <v>0</v>
      </c>
    </row>
    <row r="46" spans="2:7" s="189" customFormat="1" ht="12.75">
      <c r="B46" s="233"/>
      <c r="C46" s="238">
        <v>2015</v>
      </c>
      <c r="D46" s="234">
        <f t="shared" si="0"/>
        <v>0</v>
      </c>
      <c r="E46" s="234">
        <v>0</v>
      </c>
      <c r="F46" s="234">
        <v>0</v>
      </c>
      <c r="G46" s="235">
        <v>0</v>
      </c>
    </row>
    <row r="47" spans="2:7" s="188" customFormat="1" ht="12.75">
      <c r="B47" s="229" t="s">
        <v>58</v>
      </c>
      <c r="C47" s="237">
        <v>2016</v>
      </c>
      <c r="D47" s="230">
        <f t="shared" si="0"/>
        <v>0</v>
      </c>
      <c r="E47" s="231">
        <v>0</v>
      </c>
      <c r="F47" s="231">
        <v>0</v>
      </c>
      <c r="G47" s="232">
        <v>0</v>
      </c>
    </row>
    <row r="48" spans="2:7" s="189" customFormat="1" ht="12.75">
      <c r="B48" s="233"/>
      <c r="C48" s="238">
        <v>2015</v>
      </c>
      <c r="D48" s="234">
        <f t="shared" si="0"/>
        <v>0</v>
      </c>
      <c r="E48" s="234">
        <v>0</v>
      </c>
      <c r="F48" s="234">
        <v>0</v>
      </c>
      <c r="G48" s="235">
        <v>0</v>
      </c>
    </row>
    <row r="49" spans="2:7" s="188" customFormat="1" ht="12.75">
      <c r="B49" s="229" t="s">
        <v>59</v>
      </c>
      <c r="C49" s="237">
        <v>2016</v>
      </c>
      <c r="D49" s="230">
        <f t="shared" si="0"/>
        <v>0</v>
      </c>
      <c r="E49" s="231">
        <v>0</v>
      </c>
      <c r="F49" s="231">
        <v>0</v>
      </c>
      <c r="G49" s="232">
        <v>0</v>
      </c>
    </row>
    <row r="50" spans="2:7" s="189" customFormat="1" ht="12.75">
      <c r="B50" s="233"/>
      <c r="C50" s="238">
        <v>2015</v>
      </c>
      <c r="D50" s="234">
        <f t="shared" si="0"/>
        <v>0</v>
      </c>
      <c r="E50" s="234">
        <v>0</v>
      </c>
      <c r="F50" s="234">
        <v>0</v>
      </c>
      <c r="G50" s="235">
        <v>0</v>
      </c>
    </row>
    <row r="51" spans="2:7" s="188" customFormat="1" ht="12.75">
      <c r="B51" s="229" t="s">
        <v>60</v>
      </c>
      <c r="C51" s="237">
        <v>2016</v>
      </c>
      <c r="D51" s="230">
        <f t="shared" si="0"/>
        <v>0</v>
      </c>
      <c r="E51" s="231">
        <v>0</v>
      </c>
      <c r="F51" s="231">
        <v>0</v>
      </c>
      <c r="G51" s="232">
        <v>0</v>
      </c>
    </row>
    <row r="52" spans="2:7" s="189" customFormat="1" ht="12.75">
      <c r="B52" s="233"/>
      <c r="C52" s="238">
        <v>2015</v>
      </c>
      <c r="D52" s="234">
        <f t="shared" si="0"/>
        <v>0</v>
      </c>
      <c r="E52" s="234">
        <v>0</v>
      </c>
      <c r="F52" s="234">
        <v>0</v>
      </c>
      <c r="G52" s="235">
        <v>0</v>
      </c>
    </row>
    <row r="53" spans="2:7" s="188" customFormat="1" ht="12.75">
      <c r="B53" s="229" t="s">
        <v>61</v>
      </c>
      <c r="C53" s="237">
        <v>2016</v>
      </c>
      <c r="D53" s="230">
        <f t="shared" si="0"/>
        <v>0</v>
      </c>
      <c r="E53" s="231">
        <v>0</v>
      </c>
      <c r="F53" s="231">
        <v>0</v>
      </c>
      <c r="G53" s="232">
        <v>0</v>
      </c>
    </row>
    <row r="54" spans="2:7" s="189" customFormat="1" ht="12.75">
      <c r="B54" s="233"/>
      <c r="C54" s="238">
        <v>2015</v>
      </c>
      <c r="D54" s="234">
        <f t="shared" si="0"/>
        <v>0</v>
      </c>
      <c r="E54" s="234">
        <v>0</v>
      </c>
      <c r="F54" s="234">
        <v>0</v>
      </c>
      <c r="G54" s="235">
        <v>0</v>
      </c>
    </row>
    <row r="55" spans="2:7" s="188" customFormat="1" ht="12.75">
      <c r="B55" s="229" t="s">
        <v>62</v>
      </c>
      <c r="C55" s="237">
        <v>2016</v>
      </c>
      <c r="D55" s="230">
        <f t="shared" si="0"/>
        <v>0</v>
      </c>
      <c r="E55" s="231">
        <v>0</v>
      </c>
      <c r="F55" s="231">
        <v>0</v>
      </c>
      <c r="G55" s="232">
        <v>0</v>
      </c>
    </row>
    <row r="56" spans="2:7" s="189" customFormat="1" ht="12.75">
      <c r="B56" s="233"/>
      <c r="C56" s="238">
        <v>2015</v>
      </c>
      <c r="D56" s="234">
        <f t="shared" si="0"/>
        <v>0</v>
      </c>
      <c r="E56" s="234">
        <v>0</v>
      </c>
      <c r="F56" s="234">
        <v>0</v>
      </c>
      <c r="G56" s="235">
        <v>0</v>
      </c>
    </row>
    <row r="57" spans="2:7" s="188" customFormat="1" ht="12.75">
      <c r="B57" s="229" t="s">
        <v>63</v>
      </c>
      <c r="C57" s="237">
        <v>2016</v>
      </c>
      <c r="D57" s="230">
        <f t="shared" si="0"/>
        <v>0</v>
      </c>
      <c r="E57" s="231">
        <v>0</v>
      </c>
      <c r="F57" s="231">
        <v>0</v>
      </c>
      <c r="G57" s="232">
        <v>0</v>
      </c>
    </row>
    <row r="58" spans="2:7" s="189" customFormat="1" ht="12.75">
      <c r="B58" s="233"/>
      <c r="C58" s="238">
        <v>2015</v>
      </c>
      <c r="D58" s="234">
        <f t="shared" si="0"/>
        <v>0</v>
      </c>
      <c r="E58" s="234">
        <v>0</v>
      </c>
      <c r="F58" s="234">
        <v>0</v>
      </c>
      <c r="G58" s="235">
        <v>0</v>
      </c>
    </row>
    <row r="59" spans="2:7" s="188" customFormat="1" ht="12.75">
      <c r="B59" s="229" t="s">
        <v>64</v>
      </c>
      <c r="C59" s="237">
        <v>2016</v>
      </c>
      <c r="D59" s="230">
        <f t="shared" si="0"/>
        <v>0</v>
      </c>
      <c r="E59" s="231">
        <v>0</v>
      </c>
      <c r="F59" s="231">
        <v>0</v>
      </c>
      <c r="G59" s="232">
        <v>0</v>
      </c>
    </row>
    <row r="60" spans="2:7" s="189" customFormat="1" ht="12.75">
      <c r="B60" s="233"/>
      <c r="C60" s="238">
        <v>2015</v>
      </c>
      <c r="D60" s="234">
        <f t="shared" si="0"/>
        <v>0</v>
      </c>
      <c r="E60" s="234">
        <v>0</v>
      </c>
      <c r="F60" s="234">
        <v>0</v>
      </c>
      <c r="G60" s="235">
        <v>0</v>
      </c>
    </row>
    <row r="61" spans="2:7" s="188" customFormat="1" ht="12.75">
      <c r="B61" s="229" t="s">
        <v>65</v>
      </c>
      <c r="C61" s="237">
        <v>2016</v>
      </c>
      <c r="D61" s="230">
        <f t="shared" si="0"/>
        <v>0</v>
      </c>
      <c r="E61" s="231">
        <v>0</v>
      </c>
      <c r="F61" s="231">
        <v>0</v>
      </c>
      <c r="G61" s="232">
        <v>0</v>
      </c>
    </row>
    <row r="62" spans="2:7" s="189" customFormat="1" ht="12.75">
      <c r="B62" s="233"/>
      <c r="C62" s="238">
        <v>2015</v>
      </c>
      <c r="D62" s="234">
        <f t="shared" si="0"/>
        <v>0</v>
      </c>
      <c r="E62" s="234">
        <v>0</v>
      </c>
      <c r="F62" s="234">
        <v>0</v>
      </c>
      <c r="G62" s="235">
        <v>0</v>
      </c>
    </row>
    <row r="63" spans="2:7" s="188" customFormat="1" ht="12.75">
      <c r="B63" s="229" t="s">
        <v>66</v>
      </c>
      <c r="C63" s="237">
        <v>2016</v>
      </c>
      <c r="D63" s="230">
        <f t="shared" si="0"/>
        <v>0</v>
      </c>
      <c r="E63" s="231">
        <v>0</v>
      </c>
      <c r="F63" s="231">
        <v>0</v>
      </c>
      <c r="G63" s="232">
        <v>0</v>
      </c>
    </row>
    <row r="64" spans="2:7" s="189" customFormat="1" ht="12.75">
      <c r="B64" s="233"/>
      <c r="C64" s="238">
        <v>2015</v>
      </c>
      <c r="D64" s="234">
        <f t="shared" si="0"/>
        <v>0</v>
      </c>
      <c r="E64" s="234">
        <v>0</v>
      </c>
      <c r="F64" s="234">
        <v>0</v>
      </c>
      <c r="G64" s="235">
        <v>0</v>
      </c>
    </row>
    <row r="65" spans="2:7" s="188" customFormat="1" ht="12.75">
      <c r="B65" s="229" t="s">
        <v>67</v>
      </c>
      <c r="C65" s="237">
        <v>2016</v>
      </c>
      <c r="D65" s="230">
        <f t="shared" si="0"/>
        <v>0</v>
      </c>
      <c r="E65" s="231">
        <v>0</v>
      </c>
      <c r="F65" s="231">
        <v>0</v>
      </c>
      <c r="G65" s="232">
        <v>0</v>
      </c>
    </row>
    <row r="66" spans="2:7" s="189" customFormat="1" ht="12.75">
      <c r="B66" s="233"/>
      <c r="C66" s="238">
        <v>2015</v>
      </c>
      <c r="D66" s="234">
        <f t="shared" si="0"/>
        <v>0</v>
      </c>
      <c r="E66" s="234">
        <v>0</v>
      </c>
      <c r="F66" s="234">
        <v>0</v>
      </c>
      <c r="G66" s="235">
        <v>0</v>
      </c>
    </row>
    <row r="67" spans="2:7" s="188" customFormat="1" ht="12.75">
      <c r="B67" s="229" t="s">
        <v>68</v>
      </c>
      <c r="C67" s="237">
        <v>2016</v>
      </c>
      <c r="D67" s="230">
        <f t="shared" si="0"/>
        <v>0</v>
      </c>
      <c r="E67" s="231">
        <v>0</v>
      </c>
      <c r="F67" s="231">
        <v>0</v>
      </c>
      <c r="G67" s="232">
        <v>0</v>
      </c>
    </row>
    <row r="68" spans="2:7" s="189" customFormat="1" ht="12.75">
      <c r="B68" s="233"/>
      <c r="C68" s="238">
        <v>2015</v>
      </c>
      <c r="D68" s="234">
        <f t="shared" si="0"/>
        <v>0</v>
      </c>
      <c r="E68" s="234">
        <v>0</v>
      </c>
      <c r="F68" s="234">
        <v>0</v>
      </c>
      <c r="G68" s="235">
        <v>0</v>
      </c>
    </row>
    <row r="69" spans="2:7" s="188" customFormat="1" ht="12.75">
      <c r="B69" s="229" t="s">
        <v>69</v>
      </c>
      <c r="C69" s="237">
        <v>2016</v>
      </c>
      <c r="D69" s="230">
        <f t="shared" si="0"/>
        <v>0</v>
      </c>
      <c r="E69" s="231">
        <v>0</v>
      </c>
      <c r="F69" s="231">
        <v>0</v>
      </c>
      <c r="G69" s="232">
        <v>0</v>
      </c>
    </row>
    <row r="70" spans="2:7" s="189" customFormat="1" ht="12.75">
      <c r="B70" s="233"/>
      <c r="C70" s="238">
        <v>2015</v>
      </c>
      <c r="D70" s="234">
        <f t="shared" si="0"/>
        <v>0</v>
      </c>
      <c r="E70" s="234">
        <v>0</v>
      </c>
      <c r="F70" s="234">
        <v>0</v>
      </c>
      <c r="G70" s="235">
        <v>0</v>
      </c>
    </row>
    <row r="71" spans="2:7" s="188" customFormat="1" ht="12.75">
      <c r="B71" s="229" t="s">
        <v>70</v>
      </c>
      <c r="C71" s="237">
        <v>2016</v>
      </c>
      <c r="D71" s="230">
        <f t="shared" si="0"/>
        <v>0</v>
      </c>
      <c r="E71" s="231">
        <v>0</v>
      </c>
      <c r="F71" s="231">
        <v>0</v>
      </c>
      <c r="G71" s="232">
        <v>0</v>
      </c>
    </row>
    <row r="72" spans="2:7" s="189" customFormat="1" ht="12.75">
      <c r="B72" s="233"/>
      <c r="C72" s="238">
        <v>2015</v>
      </c>
      <c r="D72" s="234">
        <f t="shared" si="0"/>
        <v>0</v>
      </c>
      <c r="E72" s="234">
        <v>0</v>
      </c>
      <c r="F72" s="234">
        <v>0</v>
      </c>
      <c r="G72" s="235">
        <v>0</v>
      </c>
    </row>
    <row r="73" spans="2:7" s="188" customFormat="1" ht="12.75">
      <c r="B73" s="229" t="s">
        <v>71</v>
      </c>
      <c r="C73" s="237">
        <v>2016</v>
      </c>
      <c r="D73" s="230">
        <f t="shared" si="0"/>
        <v>0</v>
      </c>
      <c r="E73" s="231">
        <v>0</v>
      </c>
      <c r="F73" s="231">
        <v>0</v>
      </c>
      <c r="G73" s="232">
        <v>0</v>
      </c>
    </row>
    <row r="74" spans="2:7" s="189" customFormat="1" ht="12.75">
      <c r="B74" s="233"/>
      <c r="C74" s="238">
        <v>2015</v>
      </c>
      <c r="D74" s="234">
        <f t="shared" si="0"/>
        <v>0</v>
      </c>
      <c r="E74" s="234">
        <v>0</v>
      </c>
      <c r="F74" s="234">
        <v>0</v>
      </c>
      <c r="G74" s="235">
        <v>0</v>
      </c>
    </row>
    <row r="75" spans="2:7" s="188" customFormat="1" ht="12.75">
      <c r="B75" s="229" t="s">
        <v>72</v>
      </c>
      <c r="C75" s="237">
        <v>2016</v>
      </c>
      <c r="D75" s="230">
        <f t="shared" si="0"/>
        <v>0</v>
      </c>
      <c r="E75" s="231">
        <v>0</v>
      </c>
      <c r="F75" s="231">
        <v>0</v>
      </c>
      <c r="G75" s="232">
        <v>0</v>
      </c>
    </row>
    <row r="76" spans="2:7" s="189" customFormat="1" ht="12.75">
      <c r="B76" s="233"/>
      <c r="C76" s="238">
        <v>2015</v>
      </c>
      <c r="D76" s="234">
        <f t="shared" si="0"/>
        <v>0</v>
      </c>
      <c r="E76" s="234">
        <v>0</v>
      </c>
      <c r="F76" s="234">
        <v>0</v>
      </c>
      <c r="G76" s="235">
        <v>0</v>
      </c>
    </row>
    <row r="77" spans="2:7" s="188" customFormat="1" ht="12.75">
      <c r="B77" s="229" t="s">
        <v>73</v>
      </c>
      <c r="C77" s="237">
        <v>2016</v>
      </c>
      <c r="D77" s="230">
        <f t="shared" si="0"/>
        <v>0</v>
      </c>
      <c r="E77" s="231">
        <v>0</v>
      </c>
      <c r="F77" s="231">
        <v>0</v>
      </c>
      <c r="G77" s="232">
        <v>0</v>
      </c>
    </row>
    <row r="78" spans="2:7" s="189" customFormat="1" ht="12.75">
      <c r="B78" s="233"/>
      <c r="C78" s="238">
        <v>2015</v>
      </c>
      <c r="D78" s="234">
        <f t="shared" si="0"/>
        <v>0</v>
      </c>
      <c r="E78" s="234">
        <v>0</v>
      </c>
      <c r="F78" s="234">
        <v>0</v>
      </c>
      <c r="G78" s="235">
        <v>0</v>
      </c>
    </row>
    <row r="79" spans="2:7" s="188" customFormat="1" ht="12.75">
      <c r="B79" s="229" t="s">
        <v>74</v>
      </c>
      <c r="C79" s="237">
        <v>2016</v>
      </c>
      <c r="D79" s="230">
        <f t="shared" si="0"/>
        <v>0</v>
      </c>
      <c r="E79" s="231">
        <v>0</v>
      </c>
      <c r="F79" s="231">
        <v>0</v>
      </c>
      <c r="G79" s="232">
        <v>0</v>
      </c>
    </row>
    <row r="80" spans="2:7" s="189" customFormat="1" ht="12.75">
      <c r="B80" s="233"/>
      <c r="C80" s="238">
        <v>2015</v>
      </c>
      <c r="D80" s="234">
        <f t="shared" si="0"/>
        <v>0</v>
      </c>
      <c r="E80" s="234">
        <v>0</v>
      </c>
      <c r="F80" s="234">
        <v>0</v>
      </c>
      <c r="G80" s="235">
        <v>0</v>
      </c>
    </row>
    <row r="81" spans="2:7" s="188" customFormat="1" ht="12.75">
      <c r="B81" s="229" t="s">
        <v>75</v>
      </c>
      <c r="C81" s="237">
        <v>2016</v>
      </c>
      <c r="D81" s="230">
        <f t="shared" si="0"/>
        <v>0</v>
      </c>
      <c r="E81" s="231">
        <v>0</v>
      </c>
      <c r="F81" s="231">
        <v>0</v>
      </c>
      <c r="G81" s="232">
        <v>0</v>
      </c>
    </row>
    <row r="82" spans="2:7" s="189" customFormat="1" ht="12.75">
      <c r="B82" s="233"/>
      <c r="C82" s="238">
        <v>2015</v>
      </c>
      <c r="D82" s="234">
        <f t="shared" si="0"/>
        <v>0</v>
      </c>
      <c r="E82" s="234">
        <v>0</v>
      </c>
      <c r="F82" s="234">
        <v>0</v>
      </c>
      <c r="G82" s="235">
        <v>0</v>
      </c>
    </row>
    <row r="83" spans="2:7" s="188" customFormat="1" ht="12.75">
      <c r="B83" s="229" t="s">
        <v>76</v>
      </c>
      <c r="C83" s="237">
        <v>2016</v>
      </c>
      <c r="D83" s="230">
        <f t="shared" si="0"/>
        <v>0</v>
      </c>
      <c r="E83" s="231">
        <v>0</v>
      </c>
      <c r="F83" s="231">
        <v>0</v>
      </c>
      <c r="G83" s="232">
        <v>0</v>
      </c>
    </row>
    <row r="84" spans="2:7" s="189" customFormat="1" ht="12.75">
      <c r="B84" s="233"/>
      <c r="C84" s="238">
        <v>2015</v>
      </c>
      <c r="D84" s="234">
        <f t="shared" si="0"/>
        <v>0</v>
      </c>
      <c r="E84" s="234">
        <v>0</v>
      </c>
      <c r="F84" s="234">
        <v>0</v>
      </c>
      <c r="G84" s="235">
        <v>0</v>
      </c>
    </row>
    <row r="85" spans="2:7" s="188" customFormat="1" ht="12.75">
      <c r="B85" s="229" t="s">
        <v>77</v>
      </c>
      <c r="C85" s="237">
        <v>2016</v>
      </c>
      <c r="D85" s="230">
        <f t="shared" si="0"/>
        <v>0</v>
      </c>
      <c r="E85" s="231">
        <v>0</v>
      </c>
      <c r="F85" s="231">
        <v>0</v>
      </c>
      <c r="G85" s="232">
        <v>0</v>
      </c>
    </row>
    <row r="86" spans="2:7" s="189" customFormat="1" ht="12.75">
      <c r="B86" s="233"/>
      <c r="C86" s="238">
        <v>2015</v>
      </c>
      <c r="D86" s="234">
        <f t="shared" si="0"/>
        <v>0</v>
      </c>
      <c r="E86" s="234">
        <v>0</v>
      </c>
      <c r="F86" s="234">
        <v>0</v>
      </c>
      <c r="G86" s="235">
        <v>0</v>
      </c>
    </row>
    <row r="87" spans="2:7" s="188" customFormat="1" ht="12.75">
      <c r="B87" s="229" t="s">
        <v>78</v>
      </c>
      <c r="C87" s="237">
        <v>2016</v>
      </c>
      <c r="D87" s="230">
        <f t="shared" si="0"/>
        <v>0</v>
      </c>
      <c r="E87" s="231">
        <v>0</v>
      </c>
      <c r="F87" s="231">
        <v>0</v>
      </c>
      <c r="G87" s="232">
        <v>0</v>
      </c>
    </row>
    <row r="88" spans="2:7" s="189" customFormat="1" ht="12.75">
      <c r="B88" s="233"/>
      <c r="C88" s="238">
        <v>2015</v>
      </c>
      <c r="D88" s="234">
        <f aca="true" t="shared" si="1" ref="D88:D98">SUM(E88:G88)</f>
        <v>0</v>
      </c>
      <c r="E88" s="234">
        <v>0</v>
      </c>
      <c r="F88" s="234">
        <v>0</v>
      </c>
      <c r="G88" s="235">
        <v>0</v>
      </c>
    </row>
    <row r="89" spans="2:7" s="188" customFormat="1" ht="12.75">
      <c r="B89" s="229" t="s">
        <v>79</v>
      </c>
      <c r="C89" s="237">
        <v>2016</v>
      </c>
      <c r="D89" s="230">
        <f t="shared" si="1"/>
        <v>0</v>
      </c>
      <c r="E89" s="231">
        <v>0</v>
      </c>
      <c r="F89" s="231">
        <v>0</v>
      </c>
      <c r="G89" s="232">
        <v>0</v>
      </c>
    </row>
    <row r="90" spans="2:7" s="189" customFormat="1" ht="12.75">
      <c r="B90" s="233"/>
      <c r="C90" s="238">
        <v>2015</v>
      </c>
      <c r="D90" s="234">
        <f t="shared" si="1"/>
        <v>0</v>
      </c>
      <c r="E90" s="234">
        <v>0</v>
      </c>
      <c r="F90" s="234">
        <v>0</v>
      </c>
      <c r="G90" s="235">
        <v>0</v>
      </c>
    </row>
    <row r="91" spans="2:7" s="188" customFormat="1" ht="12.75">
      <c r="B91" s="229" t="s">
        <v>80</v>
      </c>
      <c r="C91" s="237">
        <v>2016</v>
      </c>
      <c r="D91" s="230">
        <f t="shared" si="1"/>
        <v>0</v>
      </c>
      <c r="E91" s="231">
        <v>0</v>
      </c>
      <c r="F91" s="231">
        <v>0</v>
      </c>
      <c r="G91" s="232">
        <v>0</v>
      </c>
    </row>
    <row r="92" spans="2:7" s="189" customFormat="1" ht="12.75">
      <c r="B92" s="233"/>
      <c r="C92" s="238">
        <v>2015</v>
      </c>
      <c r="D92" s="234">
        <f t="shared" si="1"/>
        <v>0</v>
      </c>
      <c r="E92" s="234">
        <v>0</v>
      </c>
      <c r="F92" s="234">
        <v>0</v>
      </c>
      <c r="G92" s="235">
        <v>0</v>
      </c>
    </row>
    <row r="93" spans="2:7" s="188" customFormat="1" ht="12.75">
      <c r="B93" s="229" t="s">
        <v>81</v>
      </c>
      <c r="C93" s="237">
        <v>2016</v>
      </c>
      <c r="D93" s="230">
        <f t="shared" si="1"/>
        <v>0</v>
      </c>
      <c r="E93" s="231">
        <v>0</v>
      </c>
      <c r="F93" s="231">
        <v>0</v>
      </c>
      <c r="G93" s="232">
        <v>0</v>
      </c>
    </row>
    <row r="94" spans="2:7" s="189" customFormat="1" ht="13.5" customHeight="1">
      <c r="B94" s="233"/>
      <c r="C94" s="238">
        <v>2015</v>
      </c>
      <c r="D94" s="234">
        <f t="shared" si="1"/>
        <v>0</v>
      </c>
      <c r="E94" s="234">
        <v>0</v>
      </c>
      <c r="F94" s="234">
        <v>0</v>
      </c>
      <c r="G94" s="235">
        <v>0</v>
      </c>
    </row>
    <row r="95" spans="2:7" s="188" customFormat="1" ht="12.75">
      <c r="B95" s="229" t="s">
        <v>82</v>
      </c>
      <c r="C95" s="237">
        <v>2016</v>
      </c>
      <c r="D95" s="230">
        <f t="shared" si="1"/>
        <v>0</v>
      </c>
      <c r="E95" s="231">
        <v>0</v>
      </c>
      <c r="F95" s="231">
        <v>0</v>
      </c>
      <c r="G95" s="232">
        <v>0</v>
      </c>
    </row>
    <row r="96" spans="2:7" s="189" customFormat="1" ht="12.75">
      <c r="B96" s="233"/>
      <c r="C96" s="238">
        <v>2015</v>
      </c>
      <c r="D96" s="234">
        <f t="shared" si="1"/>
        <v>0</v>
      </c>
      <c r="E96" s="234">
        <v>0</v>
      </c>
      <c r="F96" s="234">
        <v>0</v>
      </c>
      <c r="G96" s="235">
        <v>0</v>
      </c>
    </row>
    <row r="97" spans="2:7" s="188" customFormat="1" ht="12.75">
      <c r="B97" s="229" t="s">
        <v>83</v>
      </c>
      <c r="C97" s="237">
        <v>2016</v>
      </c>
      <c r="D97" s="230">
        <f t="shared" si="1"/>
        <v>0</v>
      </c>
      <c r="E97" s="231">
        <v>0</v>
      </c>
      <c r="F97" s="231">
        <v>0</v>
      </c>
      <c r="G97" s="232">
        <v>0</v>
      </c>
    </row>
    <row r="98" spans="2:7" s="189" customFormat="1" ht="12.75">
      <c r="B98" s="233"/>
      <c r="C98" s="238">
        <v>2015</v>
      </c>
      <c r="D98" s="234">
        <f t="shared" si="1"/>
        <v>0</v>
      </c>
      <c r="E98" s="234">
        <v>0</v>
      </c>
      <c r="F98" s="234">
        <v>0</v>
      </c>
      <c r="G98" s="235">
        <v>0</v>
      </c>
    </row>
    <row r="99" s="188" customFormat="1" ht="19.5" customHeight="1">
      <c r="B99" s="225"/>
    </row>
    <row r="100" ht="6" customHeight="1"/>
  </sheetData>
  <sheetProtection/>
  <mergeCells count="3">
    <mergeCell ref="E19:E21"/>
    <mergeCell ref="F19:G19"/>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69" r:id="rId2"/>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Simone Huch</cp:lastModifiedBy>
  <cp:lastPrinted>2014-06-19T13:27:54Z</cp:lastPrinted>
  <dcterms:created xsi:type="dcterms:W3CDTF">2011-01-05T08:25:20Z</dcterms:created>
  <dcterms:modified xsi:type="dcterms:W3CDTF">2016-04-27T06:12:52Z</dcterms:modified>
  <cp:category/>
  <cp:version/>
  <cp:contentType/>
  <cp:contentStatus/>
</cp:coreProperties>
</file>